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D:\A FEDERACION 2022\A Panamericano Ibague 2022\Escalafones\"/>
    </mc:Choice>
  </mc:AlternateContent>
  <bookViews>
    <workbookView showSheetTabs="0" xWindow="0" yWindow="0" windowWidth="9435" windowHeight="7380"/>
  </bookViews>
  <sheets>
    <sheet name="MENU" sheetId="10" r:id="rId1"/>
    <sheet name="VEL GRUPO JUVENIL DAMAS" sheetId="28" r:id="rId2"/>
    <sheet name="VEL GRUPO JUVENIL VARONES" sheetId="8" r:id="rId3"/>
    <sheet name="VEL GRUPO MAYORES DAMAS" sheetId="29" r:id="rId4"/>
    <sheet name="VEL GRUPO MAYORES VARONES" sheetId="30" r:id="rId5"/>
    <sheet name="FONDO JUVENIL DAMAS" sheetId="31" r:id="rId6"/>
    <sheet name="FONDO JUVENIL VARONES" sheetId="32" r:id="rId7"/>
    <sheet name="FONDO MAYORES DAMAS" sheetId="33" r:id="rId8"/>
    <sheet name="FONDO MAYORES VARONES" sheetId="34" r:id="rId9"/>
    <sheet name="VEL GRUPO PREJUVENIL DAMAS" sheetId="45" r:id="rId10"/>
    <sheet name="VEL GRUPO PREJUVENIL VARONES" sheetId="46" r:id="rId11"/>
    <sheet name="FONDO PREJUVENIL DAMAS" sheetId="47" r:id="rId12"/>
    <sheet name="FONDO PREJUVENILVARONES" sheetId="48" r:id="rId13"/>
  </sheets>
  <definedNames>
    <definedName name="_xlnm._FilterDatabase" localSheetId="5" hidden="1">'FONDO JUVENIL DAMAS'!$A$8:$BH$8</definedName>
    <definedName name="_xlnm._FilterDatabase" localSheetId="6" hidden="1">'FONDO JUVENIL VARONES'!$A$9:$AQ$9</definedName>
    <definedName name="_xlnm._FilterDatabase" localSheetId="7" hidden="1">'FONDO MAYORES DAMAS'!$A$8:$BO$8</definedName>
    <definedName name="_xlnm._FilterDatabase" localSheetId="8" hidden="1">'FONDO MAYORES VARONES'!$A$10:$BP$10</definedName>
    <definedName name="_xlnm._FilterDatabase" localSheetId="11" hidden="1">'FONDO PREJUVENIL DAMAS'!$A$8:$BH$8</definedName>
    <definedName name="_xlnm._FilterDatabase" localSheetId="12" hidden="1">'FONDO PREJUVENILVARONES'!$A$8:$AN$8</definedName>
    <definedName name="_xlnm._FilterDatabase" localSheetId="1" hidden="1">'VEL GRUPO JUVENIL DAMAS'!$A$7:$AR$7</definedName>
    <definedName name="_xlnm._FilterDatabase" localSheetId="2" hidden="1">'VEL GRUPO JUVENIL VARONES'!$A$8:$AS$8</definedName>
    <definedName name="_xlnm._FilterDatabase" localSheetId="3" hidden="1">'VEL GRUPO MAYORES DAMAS'!$A$9:$BA$9</definedName>
    <definedName name="_xlnm._FilterDatabase" localSheetId="4" hidden="1">'VEL GRUPO MAYORES VARONES'!$A$8:$AM$8</definedName>
    <definedName name="_xlnm._FilterDatabase" localSheetId="9" hidden="1">'VEL GRUPO PREJUVENIL DAMAS'!$A$7:$BD$7</definedName>
    <definedName name="_xlnm._FilterDatabase" localSheetId="10" hidden="1">'VEL GRUPO PREJUVENIL VARONES'!$A$7:$BA$7</definedName>
  </definedNames>
  <calcPr calcId="162913"/>
  <customWorkbookViews>
    <customWorkbookView name="PLANILLA" guid="{BE9373D6-474E-4A24-914C-665CF35BD760}" maximized="1" showSheetTabs="0" xWindow="-8" yWindow="-8" windowWidth="1936" windowHeight="1056" activeSheetId="10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0" i="28" l="1"/>
  <c r="AD10" i="28"/>
  <c r="AA10" i="28"/>
  <c r="X10" i="28"/>
  <c r="U10" i="28"/>
  <c r="Q10" i="28"/>
  <c r="K10" i="28"/>
  <c r="AG8" i="28"/>
  <c r="AD8" i="28"/>
  <c r="AA8" i="28"/>
  <c r="X8" i="28"/>
  <c r="U8" i="28"/>
  <c r="Q8" i="28"/>
  <c r="K8" i="28"/>
  <c r="B8" i="28" s="1"/>
  <c r="B10" i="28" l="1"/>
  <c r="AN10" i="31" l="1"/>
  <c r="AI10" i="31"/>
  <c r="AD10" i="31"/>
  <c r="Y10" i="31"/>
  <c r="T10" i="31"/>
  <c r="O10" i="31"/>
  <c r="J10" i="31"/>
  <c r="AG29" i="28"/>
  <c r="AD29" i="28"/>
  <c r="AA29" i="28"/>
  <c r="X29" i="28"/>
  <c r="U29" i="28"/>
  <c r="Q29" i="28"/>
  <c r="K29" i="28"/>
  <c r="B10" i="31" l="1"/>
  <c r="B29" i="28"/>
  <c r="AG35" i="45" l="1"/>
  <c r="AD35" i="45"/>
  <c r="AA35" i="45"/>
  <c r="X35" i="45"/>
  <c r="U35" i="45"/>
  <c r="Q35" i="45"/>
  <c r="K35" i="45"/>
  <c r="B35" i="45" l="1"/>
  <c r="AG14" i="8"/>
  <c r="AD14" i="8"/>
  <c r="AA14" i="8"/>
  <c r="X14" i="8"/>
  <c r="U14" i="8"/>
  <c r="Q14" i="8"/>
  <c r="K14" i="8"/>
  <c r="AG31" i="8"/>
  <c r="AD31" i="8"/>
  <c r="AA31" i="8"/>
  <c r="X31" i="8"/>
  <c r="U31" i="8"/>
  <c r="Q31" i="8"/>
  <c r="K31" i="8"/>
  <c r="B14" i="8" l="1"/>
  <c r="B31" i="8"/>
  <c r="AG48" i="28" l="1"/>
  <c r="AD48" i="28"/>
  <c r="AA48" i="28"/>
  <c r="X48" i="28"/>
  <c r="U48" i="28"/>
  <c r="Q48" i="28"/>
  <c r="K48" i="28"/>
  <c r="AG37" i="28"/>
  <c r="AD37" i="28"/>
  <c r="AA37" i="28"/>
  <c r="X37" i="28"/>
  <c r="U37" i="28"/>
  <c r="Q37" i="28"/>
  <c r="K37" i="28"/>
  <c r="AG34" i="46"/>
  <c r="AD34" i="46"/>
  <c r="AA34" i="46"/>
  <c r="X34" i="46"/>
  <c r="U34" i="46"/>
  <c r="Q34" i="46"/>
  <c r="K34" i="46"/>
  <c r="AG27" i="46"/>
  <c r="AD27" i="46"/>
  <c r="AA27" i="46"/>
  <c r="X27" i="46"/>
  <c r="U27" i="46"/>
  <c r="Q27" i="46"/>
  <c r="K27" i="46"/>
  <c r="AG27" i="45"/>
  <c r="AD27" i="45"/>
  <c r="AA27" i="45"/>
  <c r="X27" i="45"/>
  <c r="U27" i="45"/>
  <c r="Q27" i="45"/>
  <c r="K27" i="45"/>
  <c r="B37" i="28" l="1"/>
  <c r="B27" i="46"/>
  <c r="B34" i="46"/>
  <c r="B27" i="45"/>
  <c r="B48" i="28"/>
  <c r="AN25" i="33"/>
  <c r="AI25" i="33"/>
  <c r="AD25" i="33"/>
  <c r="Y25" i="33"/>
  <c r="T25" i="33"/>
  <c r="O25" i="33"/>
  <c r="J25" i="33"/>
  <c r="B25" i="33" l="1"/>
  <c r="AN29" i="31" l="1"/>
  <c r="AI29" i="31"/>
  <c r="AD29" i="31"/>
  <c r="Y29" i="31"/>
  <c r="T29" i="31"/>
  <c r="O29" i="31"/>
  <c r="J29" i="31"/>
  <c r="B29" i="31" l="1"/>
  <c r="AG34" i="45"/>
  <c r="AD34" i="45"/>
  <c r="AA34" i="45"/>
  <c r="X34" i="45"/>
  <c r="U34" i="45"/>
  <c r="Q34" i="45"/>
  <c r="K34" i="45"/>
  <c r="B34" i="45" l="1"/>
  <c r="AG35" i="28"/>
  <c r="AD35" i="28"/>
  <c r="AA35" i="28"/>
  <c r="X35" i="28"/>
  <c r="U35" i="28"/>
  <c r="Q35" i="28"/>
  <c r="K35" i="28"/>
  <c r="AG19" i="45"/>
  <c r="AD19" i="45"/>
  <c r="AA19" i="45"/>
  <c r="X19" i="45"/>
  <c r="U19" i="45"/>
  <c r="Q19" i="45"/>
  <c r="K19" i="45"/>
  <c r="Y4" i="45"/>
  <c r="B35" i="28" l="1"/>
  <c r="B19" i="45"/>
  <c r="AG42" i="28"/>
  <c r="AD42" i="28"/>
  <c r="AA42" i="28"/>
  <c r="X42" i="28"/>
  <c r="U42" i="28"/>
  <c r="Q42" i="28"/>
  <c r="K42" i="28"/>
  <c r="AG38" i="28"/>
  <c r="AD38" i="28"/>
  <c r="AA38" i="28"/>
  <c r="X38" i="28"/>
  <c r="U38" i="28"/>
  <c r="Q38" i="28"/>
  <c r="K38" i="28"/>
  <c r="AG19" i="28"/>
  <c r="AD19" i="28"/>
  <c r="AA19" i="28"/>
  <c r="X19" i="28"/>
  <c r="U19" i="28"/>
  <c r="Q19" i="28"/>
  <c r="K19" i="28"/>
  <c r="B42" i="28" l="1"/>
  <c r="B38" i="28"/>
  <c r="B19" i="28"/>
  <c r="AH15" i="29" l="1"/>
  <c r="AE15" i="29"/>
  <c r="AB15" i="29"/>
  <c r="Y15" i="29"/>
  <c r="V15" i="29"/>
  <c r="Q15" i="29"/>
  <c r="K15" i="29"/>
  <c r="AG27" i="8"/>
  <c r="AD27" i="8"/>
  <c r="AA27" i="8"/>
  <c r="X27" i="8"/>
  <c r="U27" i="8"/>
  <c r="Q27" i="8"/>
  <c r="K27" i="8"/>
  <c r="AG24" i="28"/>
  <c r="AD24" i="28"/>
  <c r="AA24" i="28"/>
  <c r="X24" i="28"/>
  <c r="U24" i="28"/>
  <c r="Q24" i="28"/>
  <c r="K24" i="28"/>
  <c r="AG41" i="28"/>
  <c r="AD41" i="28"/>
  <c r="AA41" i="28"/>
  <c r="X41" i="28"/>
  <c r="U41" i="28"/>
  <c r="Q41" i="28"/>
  <c r="K41" i="28"/>
  <c r="AG31" i="28"/>
  <c r="AD31" i="28"/>
  <c r="AA31" i="28"/>
  <c r="X31" i="28"/>
  <c r="U31" i="28"/>
  <c r="Q31" i="28"/>
  <c r="K31" i="28"/>
  <c r="AG34" i="28"/>
  <c r="AD34" i="28"/>
  <c r="AA34" i="28"/>
  <c r="X34" i="28"/>
  <c r="U34" i="28"/>
  <c r="Q34" i="28"/>
  <c r="K34" i="28"/>
  <c r="AG21" i="45"/>
  <c r="AD21" i="45"/>
  <c r="AA21" i="45"/>
  <c r="X21" i="45"/>
  <c r="U21" i="45"/>
  <c r="Q21" i="45"/>
  <c r="K21" i="45"/>
  <c r="AN13" i="32"/>
  <c r="AI13" i="32"/>
  <c r="AD13" i="32"/>
  <c r="Y13" i="32"/>
  <c r="T13" i="32"/>
  <c r="O13" i="32"/>
  <c r="J13" i="32"/>
  <c r="B27" i="8" l="1"/>
  <c r="B31" i="28"/>
  <c r="B41" i="28"/>
  <c r="B34" i="28"/>
  <c r="B15" i="29"/>
  <c r="B24" i="28"/>
  <c r="B21" i="45"/>
  <c r="B13" i="32"/>
  <c r="AG20" i="30" l="1"/>
  <c r="AD20" i="30"/>
  <c r="AA20" i="30"/>
  <c r="X20" i="30"/>
  <c r="U20" i="30"/>
  <c r="Q20" i="30"/>
  <c r="K20" i="30"/>
  <c r="AG30" i="8"/>
  <c r="AD30" i="8"/>
  <c r="AA30" i="8"/>
  <c r="X30" i="8"/>
  <c r="U30" i="8"/>
  <c r="Q30" i="8"/>
  <c r="K30" i="8"/>
  <c r="B20" i="30" l="1"/>
  <c r="B30" i="8"/>
  <c r="AG47" i="28" l="1"/>
  <c r="AD47" i="28"/>
  <c r="AA47" i="28"/>
  <c r="X47" i="28"/>
  <c r="U47" i="28"/>
  <c r="Q47" i="28"/>
  <c r="K47" i="28"/>
  <c r="AG44" i="28"/>
  <c r="AD44" i="28"/>
  <c r="AA44" i="28"/>
  <c r="X44" i="28"/>
  <c r="U44" i="28"/>
  <c r="Q44" i="28"/>
  <c r="K44" i="28"/>
  <c r="B47" i="28" l="1"/>
  <c r="B44" i="28"/>
  <c r="AG29" i="30" l="1"/>
  <c r="AD29" i="30"/>
  <c r="AA29" i="30"/>
  <c r="X29" i="30"/>
  <c r="U29" i="30"/>
  <c r="Q29" i="30"/>
  <c r="K29" i="30"/>
  <c r="AG15" i="30"/>
  <c r="AD15" i="30"/>
  <c r="AA15" i="30"/>
  <c r="X15" i="30"/>
  <c r="U15" i="30"/>
  <c r="Q15" i="30"/>
  <c r="K15" i="30"/>
  <c r="AG34" i="8"/>
  <c r="AD34" i="8"/>
  <c r="AA34" i="8"/>
  <c r="X34" i="8"/>
  <c r="U34" i="8"/>
  <c r="Q34" i="8"/>
  <c r="K34" i="8"/>
  <c r="AG28" i="8"/>
  <c r="AD28" i="8"/>
  <c r="AA28" i="8"/>
  <c r="X28" i="8"/>
  <c r="U28" i="8"/>
  <c r="Q28" i="8"/>
  <c r="K28" i="8"/>
  <c r="AG22" i="8"/>
  <c r="AD22" i="8"/>
  <c r="AA22" i="8"/>
  <c r="X22" i="8"/>
  <c r="U22" i="8"/>
  <c r="Q22" i="8"/>
  <c r="K22" i="8"/>
  <c r="AG24" i="46"/>
  <c r="AD24" i="46"/>
  <c r="AA24" i="46"/>
  <c r="X24" i="46"/>
  <c r="U24" i="46"/>
  <c r="Q24" i="46"/>
  <c r="K24" i="46"/>
  <c r="AG15" i="46"/>
  <c r="AD15" i="46"/>
  <c r="AA15" i="46"/>
  <c r="X15" i="46"/>
  <c r="U15" i="46"/>
  <c r="Q15" i="46"/>
  <c r="K15" i="46"/>
  <c r="AG18" i="45"/>
  <c r="AD18" i="45"/>
  <c r="AA18" i="45"/>
  <c r="X18" i="45"/>
  <c r="U18" i="45"/>
  <c r="Q18" i="45"/>
  <c r="K18" i="45"/>
  <c r="B28" i="8" l="1"/>
  <c r="B24" i="46"/>
  <c r="B29" i="30"/>
  <c r="B15" i="30"/>
  <c r="B34" i="8"/>
  <c r="B22" i="8"/>
  <c r="B15" i="46"/>
  <c r="B18" i="45"/>
  <c r="AN26" i="31" l="1"/>
  <c r="AI26" i="31"/>
  <c r="AD26" i="31"/>
  <c r="Y26" i="31"/>
  <c r="T26" i="31"/>
  <c r="O26" i="31"/>
  <c r="J26" i="31"/>
  <c r="AN30" i="48"/>
  <c r="AI30" i="48"/>
  <c r="AD30" i="48"/>
  <c r="Y30" i="48"/>
  <c r="T30" i="48"/>
  <c r="O30" i="48"/>
  <c r="J30" i="48"/>
  <c r="B26" i="31" l="1"/>
  <c r="B30" i="48"/>
  <c r="AN24" i="34"/>
  <c r="AI24" i="34"/>
  <c r="AD24" i="34"/>
  <c r="Y24" i="34"/>
  <c r="T24" i="34"/>
  <c r="O24" i="34"/>
  <c r="J24" i="34"/>
  <c r="B24" i="34" l="1"/>
  <c r="AN13" i="31" l="1"/>
  <c r="AI13" i="31"/>
  <c r="AD13" i="31"/>
  <c r="Y13" i="31"/>
  <c r="T13" i="31"/>
  <c r="O13" i="31"/>
  <c r="J13" i="31"/>
  <c r="AN17" i="48"/>
  <c r="AI17" i="48"/>
  <c r="AD17" i="48"/>
  <c r="Y17" i="48"/>
  <c r="T17" i="48"/>
  <c r="O17" i="48"/>
  <c r="J17" i="48"/>
  <c r="AN13" i="48"/>
  <c r="AI13" i="48"/>
  <c r="AD13" i="48"/>
  <c r="Y13" i="48"/>
  <c r="T13" i="48"/>
  <c r="O13" i="48"/>
  <c r="J13" i="48"/>
  <c r="AN18" i="47"/>
  <c r="AI18" i="47"/>
  <c r="AD18" i="47"/>
  <c r="Y18" i="47"/>
  <c r="T18" i="47"/>
  <c r="O18" i="47"/>
  <c r="J18" i="47"/>
  <c r="B17" i="48" l="1"/>
  <c r="B13" i="31"/>
  <c r="B13" i="48"/>
  <c r="B18" i="47"/>
  <c r="AN30" i="32" l="1"/>
  <c r="AI30" i="32"/>
  <c r="AD30" i="32"/>
  <c r="Y30" i="32"/>
  <c r="T30" i="32"/>
  <c r="O30" i="32"/>
  <c r="J30" i="32"/>
  <c r="AN32" i="32"/>
  <c r="AI32" i="32"/>
  <c r="AD32" i="32"/>
  <c r="Y32" i="32"/>
  <c r="T32" i="32"/>
  <c r="O32" i="32"/>
  <c r="J32" i="32"/>
  <c r="AN24" i="31"/>
  <c r="AI24" i="31"/>
  <c r="AD24" i="31"/>
  <c r="Y24" i="31"/>
  <c r="T24" i="31"/>
  <c r="O24" i="31"/>
  <c r="J24" i="31"/>
  <c r="AN29" i="47"/>
  <c r="AI29" i="47"/>
  <c r="AD29" i="47"/>
  <c r="Y29" i="47"/>
  <c r="T29" i="47"/>
  <c r="O29" i="47"/>
  <c r="J29" i="47"/>
  <c r="AN28" i="32"/>
  <c r="AI28" i="32"/>
  <c r="AD28" i="32"/>
  <c r="Y28" i="32"/>
  <c r="T28" i="32"/>
  <c r="O28" i="32"/>
  <c r="J28" i="32"/>
  <c r="AN29" i="32"/>
  <c r="AI29" i="32"/>
  <c r="AD29" i="32"/>
  <c r="Y29" i="32"/>
  <c r="T29" i="32"/>
  <c r="O29" i="32"/>
  <c r="J29" i="32"/>
  <c r="B29" i="32" l="1"/>
  <c r="B32" i="32"/>
  <c r="B30" i="32"/>
  <c r="B28" i="32"/>
  <c r="B24" i="31"/>
  <c r="B29" i="47"/>
  <c r="AN11" i="34" l="1"/>
  <c r="AI11" i="34"/>
  <c r="AD11" i="34"/>
  <c r="Y11" i="34"/>
  <c r="T11" i="34"/>
  <c r="O11" i="34"/>
  <c r="J11" i="34"/>
  <c r="AN12" i="33"/>
  <c r="AI12" i="33"/>
  <c r="AD12" i="33"/>
  <c r="Y12" i="33"/>
  <c r="T12" i="33"/>
  <c r="O12" i="33"/>
  <c r="J12" i="33"/>
  <c r="AN22" i="33"/>
  <c r="AI22" i="33"/>
  <c r="AD22" i="33"/>
  <c r="Y22" i="33"/>
  <c r="T22" i="33"/>
  <c r="O22" i="33"/>
  <c r="J22" i="33"/>
  <c r="AN33" i="32"/>
  <c r="AI33" i="32"/>
  <c r="AD33" i="32"/>
  <c r="Y33" i="32"/>
  <c r="T33" i="32"/>
  <c r="O33" i="32"/>
  <c r="J33" i="32"/>
  <c r="AN34" i="31"/>
  <c r="AI34" i="31"/>
  <c r="AD34" i="31"/>
  <c r="Y34" i="31"/>
  <c r="T34" i="31"/>
  <c r="O34" i="31"/>
  <c r="J34" i="31"/>
  <c r="AN26" i="48"/>
  <c r="AI26" i="48"/>
  <c r="AD26" i="48"/>
  <c r="Y26" i="48"/>
  <c r="T26" i="48"/>
  <c r="O26" i="48"/>
  <c r="J26" i="48"/>
  <c r="B33" i="32" l="1"/>
  <c r="B34" i="31"/>
  <c r="B12" i="33"/>
  <c r="B22" i="33"/>
  <c r="B26" i="48"/>
  <c r="B11" i="34"/>
  <c r="AN30" i="47" l="1"/>
  <c r="AI30" i="47"/>
  <c r="AD30" i="47"/>
  <c r="Y30" i="47"/>
  <c r="T30" i="47"/>
  <c r="O30" i="47"/>
  <c r="J30" i="47"/>
  <c r="B30" i="47" l="1"/>
  <c r="AG18" i="30"/>
  <c r="AD18" i="30"/>
  <c r="AA18" i="30"/>
  <c r="X18" i="30"/>
  <c r="U18" i="30"/>
  <c r="Q18" i="30"/>
  <c r="K18" i="30"/>
  <c r="AG25" i="30"/>
  <c r="AD25" i="30"/>
  <c r="AA25" i="30"/>
  <c r="X25" i="30"/>
  <c r="U25" i="30"/>
  <c r="Q25" i="30"/>
  <c r="K25" i="30"/>
  <c r="AH17" i="29"/>
  <c r="AE17" i="29"/>
  <c r="AB17" i="29"/>
  <c r="Y17" i="29"/>
  <c r="V17" i="29"/>
  <c r="Q17" i="29"/>
  <c r="K17" i="29"/>
  <c r="AG32" i="8"/>
  <c r="AD32" i="8"/>
  <c r="AA32" i="8"/>
  <c r="X32" i="8"/>
  <c r="U32" i="8"/>
  <c r="Q32" i="8"/>
  <c r="K32" i="8"/>
  <c r="AG20" i="8"/>
  <c r="AD20" i="8"/>
  <c r="AA20" i="8"/>
  <c r="X20" i="8"/>
  <c r="U20" i="8"/>
  <c r="Q20" i="8"/>
  <c r="K20" i="8"/>
  <c r="AG18" i="28"/>
  <c r="AD18" i="28"/>
  <c r="AA18" i="28"/>
  <c r="X18" i="28"/>
  <c r="U18" i="28"/>
  <c r="Q18" i="28"/>
  <c r="K18" i="28"/>
  <c r="AG15" i="28"/>
  <c r="AD15" i="28"/>
  <c r="AA15" i="28"/>
  <c r="X15" i="28"/>
  <c r="U15" i="28"/>
  <c r="Q15" i="28"/>
  <c r="K15" i="28"/>
  <c r="AG28" i="28"/>
  <c r="AD28" i="28"/>
  <c r="AA28" i="28"/>
  <c r="X28" i="28"/>
  <c r="U28" i="28"/>
  <c r="Q28" i="28"/>
  <c r="K28" i="28"/>
  <c r="AG43" i="28"/>
  <c r="AD43" i="28"/>
  <c r="AA43" i="28"/>
  <c r="X43" i="28"/>
  <c r="U43" i="28"/>
  <c r="Q43" i="28"/>
  <c r="K43" i="28"/>
  <c r="AG26" i="46"/>
  <c r="AD26" i="46"/>
  <c r="AA26" i="46"/>
  <c r="X26" i="46"/>
  <c r="U26" i="46"/>
  <c r="Q26" i="46"/>
  <c r="K26" i="46"/>
  <c r="AG28" i="46"/>
  <c r="AD28" i="46"/>
  <c r="AA28" i="46"/>
  <c r="X28" i="46"/>
  <c r="U28" i="46"/>
  <c r="Q28" i="46"/>
  <c r="K28" i="46"/>
  <c r="AG29" i="46"/>
  <c r="AD29" i="46"/>
  <c r="AA29" i="46"/>
  <c r="X29" i="46"/>
  <c r="U29" i="46"/>
  <c r="Q29" i="46"/>
  <c r="K29" i="46"/>
  <c r="AG33" i="45"/>
  <c r="AD33" i="45"/>
  <c r="AA33" i="45"/>
  <c r="X33" i="45"/>
  <c r="U33" i="45"/>
  <c r="Q33" i="45"/>
  <c r="K33" i="45"/>
  <c r="AG31" i="45"/>
  <c r="AD31" i="45"/>
  <c r="AA31" i="45"/>
  <c r="X31" i="45"/>
  <c r="U31" i="45"/>
  <c r="Q31" i="45"/>
  <c r="K31" i="45"/>
  <c r="AG23" i="45"/>
  <c r="AD23" i="45"/>
  <c r="AA23" i="45"/>
  <c r="X23" i="45"/>
  <c r="U23" i="45"/>
  <c r="Q23" i="45"/>
  <c r="K23" i="45"/>
  <c r="AG20" i="45"/>
  <c r="AD20" i="45"/>
  <c r="AA20" i="45"/>
  <c r="X20" i="45"/>
  <c r="U20" i="45"/>
  <c r="Q20" i="45"/>
  <c r="K20" i="45"/>
  <c r="AG23" i="30"/>
  <c r="AD23" i="30"/>
  <c r="AA23" i="30"/>
  <c r="X23" i="30"/>
  <c r="U23" i="30"/>
  <c r="Q23" i="30"/>
  <c r="K23" i="30"/>
  <c r="AG31" i="30"/>
  <c r="AD31" i="30"/>
  <c r="AA31" i="30"/>
  <c r="X31" i="30"/>
  <c r="U31" i="30"/>
  <c r="Q31" i="30"/>
  <c r="K31" i="30"/>
  <c r="AG33" i="8"/>
  <c r="AD33" i="8"/>
  <c r="AA33" i="8"/>
  <c r="X33" i="8"/>
  <c r="U33" i="8"/>
  <c r="Q33" i="8"/>
  <c r="K33" i="8"/>
  <c r="AG10" i="8"/>
  <c r="AD10" i="8"/>
  <c r="AA10" i="8"/>
  <c r="X10" i="8"/>
  <c r="U10" i="8"/>
  <c r="Q10" i="8"/>
  <c r="K10" i="8"/>
  <c r="AG23" i="28"/>
  <c r="AD23" i="28"/>
  <c r="AA23" i="28"/>
  <c r="X23" i="28"/>
  <c r="U23" i="28"/>
  <c r="Q23" i="28"/>
  <c r="K23" i="28"/>
  <c r="AG45" i="28"/>
  <c r="AD45" i="28"/>
  <c r="AA45" i="28"/>
  <c r="X45" i="28"/>
  <c r="U45" i="28"/>
  <c r="Q45" i="28"/>
  <c r="K45" i="28"/>
  <c r="AG40" i="28"/>
  <c r="AD40" i="28"/>
  <c r="AA40" i="28"/>
  <c r="X40" i="28"/>
  <c r="U40" i="28"/>
  <c r="Q40" i="28"/>
  <c r="K40" i="28"/>
  <c r="AG17" i="46"/>
  <c r="AD17" i="46"/>
  <c r="AA17" i="46"/>
  <c r="X17" i="46"/>
  <c r="U17" i="46"/>
  <c r="Q17" i="46"/>
  <c r="K17" i="46"/>
  <c r="AG33" i="46"/>
  <c r="AD33" i="46"/>
  <c r="AA33" i="46"/>
  <c r="X33" i="46"/>
  <c r="U33" i="46"/>
  <c r="Q33" i="46"/>
  <c r="K33" i="46"/>
  <c r="AG16" i="45"/>
  <c r="AD16" i="45"/>
  <c r="AA16" i="45"/>
  <c r="X16" i="45"/>
  <c r="U16" i="45"/>
  <c r="Q16" i="45"/>
  <c r="K16" i="45"/>
  <c r="AG37" i="45"/>
  <c r="AD37" i="45"/>
  <c r="AA37" i="45"/>
  <c r="X37" i="45"/>
  <c r="U37" i="45"/>
  <c r="Q37" i="45"/>
  <c r="K37" i="45"/>
  <c r="AG38" i="45"/>
  <c r="AD38" i="45"/>
  <c r="AA38" i="45"/>
  <c r="X38" i="45"/>
  <c r="U38" i="45"/>
  <c r="Q38" i="45"/>
  <c r="K38" i="45"/>
  <c r="B33" i="8" l="1"/>
  <c r="B20" i="8"/>
  <c r="B18" i="28"/>
  <c r="B26" i="46"/>
  <c r="B23" i="45"/>
  <c r="B33" i="45"/>
  <c r="B15" i="28"/>
  <c r="B28" i="28"/>
  <c r="B43" i="28"/>
  <c r="B28" i="46"/>
  <c r="B29" i="46"/>
  <c r="B33" i="46"/>
  <c r="B31" i="45"/>
  <c r="B18" i="30"/>
  <c r="B25" i="30"/>
  <c r="B40" i="28"/>
  <c r="B31" i="30"/>
  <c r="B23" i="30"/>
  <c r="B17" i="29"/>
  <c r="B10" i="8"/>
  <c r="B23" i="28"/>
  <c r="B45" i="28"/>
  <c r="B17" i="46"/>
  <c r="B37" i="45"/>
  <c r="B38" i="45"/>
  <c r="B16" i="45"/>
  <c r="B32" i="8"/>
  <c r="B20" i="45"/>
  <c r="AG9" i="45" l="1"/>
  <c r="AD9" i="45"/>
  <c r="AA9" i="45"/>
  <c r="X9" i="45"/>
  <c r="U9" i="45"/>
  <c r="Q9" i="45"/>
  <c r="K9" i="45"/>
  <c r="AG28" i="45"/>
  <c r="AD28" i="45"/>
  <c r="AA28" i="45"/>
  <c r="X28" i="45"/>
  <c r="U28" i="45"/>
  <c r="Q28" i="45"/>
  <c r="K28" i="45"/>
  <c r="AG25" i="45"/>
  <c r="AD25" i="45"/>
  <c r="AA25" i="45"/>
  <c r="X25" i="45"/>
  <c r="U25" i="45"/>
  <c r="Q25" i="45"/>
  <c r="K25" i="45"/>
  <c r="B25" i="45" l="1"/>
  <c r="B9" i="45"/>
  <c r="B28" i="45"/>
  <c r="AO3" i="34" l="1"/>
  <c r="AP3" i="34"/>
  <c r="AQ3" i="34"/>
  <c r="AR3" i="34"/>
  <c r="AS3" i="34"/>
  <c r="AT3" i="34"/>
  <c r="AU3" i="34"/>
  <c r="AV3" i="34"/>
  <c r="AW3" i="34"/>
  <c r="AX3" i="34"/>
  <c r="AY3" i="34"/>
  <c r="AZ3" i="34"/>
  <c r="BA3" i="34"/>
  <c r="BB3" i="34"/>
  <c r="K19" i="30" l="1"/>
  <c r="Q19" i="30"/>
  <c r="U19" i="30"/>
  <c r="X19" i="30"/>
  <c r="AA19" i="30"/>
  <c r="AD19" i="30"/>
  <c r="AG19" i="30"/>
  <c r="B19" i="30" l="1"/>
  <c r="AN22" i="48" l="1"/>
  <c r="AI22" i="48"/>
  <c r="AD22" i="48"/>
  <c r="Y22" i="48"/>
  <c r="T22" i="48"/>
  <c r="O22" i="48"/>
  <c r="J22" i="48"/>
  <c r="AN16" i="48"/>
  <c r="AI16" i="48"/>
  <c r="AD16" i="48"/>
  <c r="Y16" i="48"/>
  <c r="T16" i="48"/>
  <c r="O16" i="48"/>
  <c r="J16" i="48"/>
  <c r="AN27" i="48"/>
  <c r="AI27" i="48"/>
  <c r="AD27" i="48"/>
  <c r="Y27" i="48"/>
  <c r="T27" i="48"/>
  <c r="O27" i="48"/>
  <c r="J27" i="48"/>
  <c r="AN14" i="48"/>
  <c r="AI14" i="48"/>
  <c r="AD14" i="48"/>
  <c r="Y14" i="48"/>
  <c r="T14" i="48"/>
  <c r="O14" i="48"/>
  <c r="J14" i="48"/>
  <c r="AN29" i="48"/>
  <c r="AI29" i="48"/>
  <c r="AD29" i="48"/>
  <c r="Y29" i="48"/>
  <c r="T29" i="48"/>
  <c r="O29" i="48"/>
  <c r="J29" i="48"/>
  <c r="AN15" i="48"/>
  <c r="AI15" i="48"/>
  <c r="AD15" i="48"/>
  <c r="Y15" i="48"/>
  <c r="T15" i="48"/>
  <c r="O15" i="48"/>
  <c r="J15" i="48"/>
  <c r="AN18" i="48"/>
  <c r="AI18" i="48"/>
  <c r="AD18" i="48"/>
  <c r="Y18" i="48"/>
  <c r="T18" i="48"/>
  <c r="O18" i="48"/>
  <c r="J18" i="48"/>
  <c r="AN24" i="48"/>
  <c r="AI24" i="48"/>
  <c r="AD24" i="48"/>
  <c r="Y24" i="48"/>
  <c r="T24" i="48"/>
  <c r="O24" i="48"/>
  <c r="J24" i="48"/>
  <c r="AN19" i="48"/>
  <c r="AI19" i="48"/>
  <c r="AD19" i="48"/>
  <c r="Y19" i="48"/>
  <c r="T19" i="48"/>
  <c r="O19" i="48"/>
  <c r="J19" i="48"/>
  <c r="AN28" i="48"/>
  <c r="AI28" i="48"/>
  <c r="AD28" i="48"/>
  <c r="Y28" i="48"/>
  <c r="T28" i="48"/>
  <c r="O28" i="48"/>
  <c r="J28" i="48"/>
  <c r="AN9" i="48"/>
  <c r="AI9" i="48"/>
  <c r="AD9" i="48"/>
  <c r="Y9" i="48"/>
  <c r="T9" i="48"/>
  <c r="O9" i="48"/>
  <c r="J9" i="48"/>
  <c r="AN21" i="48"/>
  <c r="AI21" i="48"/>
  <c r="AD21" i="48"/>
  <c r="Y21" i="48"/>
  <c r="T21" i="48"/>
  <c r="O21" i="48"/>
  <c r="J21" i="48"/>
  <c r="AN12" i="48"/>
  <c r="AI12" i="48"/>
  <c r="AD12" i="48"/>
  <c r="Y12" i="48"/>
  <c r="T12" i="48"/>
  <c r="O12" i="48"/>
  <c r="J12" i="48"/>
  <c r="AN23" i="48"/>
  <c r="AI23" i="48"/>
  <c r="AD23" i="48"/>
  <c r="Y23" i="48"/>
  <c r="T23" i="48"/>
  <c r="O23" i="48"/>
  <c r="J23" i="48"/>
  <c r="AN11" i="48"/>
  <c r="AI11" i="48"/>
  <c r="AD11" i="48"/>
  <c r="Y11" i="48"/>
  <c r="T11" i="48"/>
  <c r="O11" i="48"/>
  <c r="J11" i="48"/>
  <c r="AN10" i="48"/>
  <c r="AI10" i="48"/>
  <c r="AD10" i="48"/>
  <c r="Y10" i="48"/>
  <c r="T10" i="48"/>
  <c r="O10" i="48"/>
  <c r="J10" i="48"/>
  <c r="AN25" i="48"/>
  <c r="AI25" i="48"/>
  <c r="AD25" i="48"/>
  <c r="Y25" i="48"/>
  <c r="T25" i="48"/>
  <c r="O25" i="48"/>
  <c r="J25" i="48"/>
  <c r="AN20" i="48"/>
  <c r="AI20" i="48"/>
  <c r="AD20" i="48"/>
  <c r="Y20" i="48"/>
  <c r="T20" i="48"/>
  <c r="O20" i="48"/>
  <c r="J20" i="48"/>
  <c r="AM4" i="48"/>
  <c r="AL4" i="48"/>
  <c r="AK4" i="48"/>
  <c r="AJ4" i="48"/>
  <c r="AH4" i="48"/>
  <c r="AF4" i="48"/>
  <c r="AE4" i="48"/>
  <c r="AC4" i="48"/>
  <c r="AB4" i="48"/>
  <c r="AA4" i="48"/>
  <c r="Z4" i="48"/>
  <c r="X4" i="48"/>
  <c r="W4" i="48"/>
  <c r="V4" i="48"/>
  <c r="U4" i="48"/>
  <c r="S4" i="48"/>
  <c r="R4" i="48"/>
  <c r="Q4" i="48"/>
  <c r="P4" i="48"/>
  <c r="N4" i="48"/>
  <c r="M4" i="48"/>
  <c r="L4" i="48"/>
  <c r="K4" i="48"/>
  <c r="I4" i="48"/>
  <c r="H4" i="48"/>
  <c r="G4" i="48"/>
  <c r="AN33" i="47"/>
  <c r="AI33" i="47"/>
  <c r="AD33" i="47"/>
  <c r="Y33" i="47"/>
  <c r="T33" i="47"/>
  <c r="O33" i="47"/>
  <c r="J33" i="47"/>
  <c r="AN19" i="47"/>
  <c r="AI19" i="47"/>
  <c r="AD19" i="47"/>
  <c r="Y19" i="47"/>
  <c r="T19" i="47"/>
  <c r="O19" i="47"/>
  <c r="J19" i="47"/>
  <c r="AN28" i="47"/>
  <c r="AI28" i="47"/>
  <c r="AD28" i="47"/>
  <c r="Y28" i="47"/>
  <c r="T28" i="47"/>
  <c r="O28" i="47"/>
  <c r="J28" i="47"/>
  <c r="AN26" i="47"/>
  <c r="AI26" i="47"/>
  <c r="AD26" i="47"/>
  <c r="Y26" i="47"/>
  <c r="T26" i="47"/>
  <c r="O26" i="47"/>
  <c r="J26" i="47"/>
  <c r="AN22" i="47"/>
  <c r="AI22" i="47"/>
  <c r="AD22" i="47"/>
  <c r="Y22" i="47"/>
  <c r="T22" i="47"/>
  <c r="O22" i="47"/>
  <c r="J22" i="47"/>
  <c r="AN25" i="47"/>
  <c r="AI25" i="47"/>
  <c r="AD25" i="47"/>
  <c r="Y25" i="47"/>
  <c r="T25" i="47"/>
  <c r="O25" i="47"/>
  <c r="J25" i="47"/>
  <c r="AN20" i="47"/>
  <c r="AI20" i="47"/>
  <c r="AD20" i="47"/>
  <c r="Y20" i="47"/>
  <c r="T20" i="47"/>
  <c r="O20" i="47"/>
  <c r="J20" i="47"/>
  <c r="AN21" i="47"/>
  <c r="AI21" i="47"/>
  <c r="AD21" i="47"/>
  <c r="Y21" i="47"/>
  <c r="T21" i="47"/>
  <c r="O21" i="47"/>
  <c r="J21" i="47"/>
  <c r="AN23" i="47"/>
  <c r="AI23" i="47"/>
  <c r="AD23" i="47"/>
  <c r="Y23" i="47"/>
  <c r="T23" i="47"/>
  <c r="O23" i="47"/>
  <c r="J23" i="47"/>
  <c r="AN31" i="47"/>
  <c r="AI31" i="47"/>
  <c r="AD31" i="47"/>
  <c r="Y31" i="47"/>
  <c r="T31" i="47"/>
  <c r="O31" i="47"/>
  <c r="J31" i="47"/>
  <c r="AN16" i="47"/>
  <c r="AI16" i="47"/>
  <c r="AD16" i="47"/>
  <c r="Y16" i="47"/>
  <c r="T16" i="47"/>
  <c r="O16" i="47"/>
  <c r="J16" i="47"/>
  <c r="AN27" i="47"/>
  <c r="AI27" i="47"/>
  <c r="AD27" i="47"/>
  <c r="Y27" i="47"/>
  <c r="T27" i="47"/>
  <c r="O27" i="47"/>
  <c r="J27" i="47"/>
  <c r="AN32" i="47"/>
  <c r="AI32" i="47"/>
  <c r="AD32" i="47"/>
  <c r="Y32" i="47"/>
  <c r="T32" i="47"/>
  <c r="O32" i="47"/>
  <c r="J32" i="47"/>
  <c r="AN14" i="47"/>
  <c r="AI14" i="47"/>
  <c r="AD14" i="47"/>
  <c r="Y14" i="47"/>
  <c r="T14" i="47"/>
  <c r="O14" i="47"/>
  <c r="J14" i="47"/>
  <c r="AN24" i="47"/>
  <c r="AI24" i="47"/>
  <c r="AD24" i="47"/>
  <c r="Y24" i="47"/>
  <c r="T24" i="47"/>
  <c r="O24" i="47"/>
  <c r="J24" i="47"/>
  <c r="AN9" i="47"/>
  <c r="AI9" i="47"/>
  <c r="AD9" i="47"/>
  <c r="Y9" i="47"/>
  <c r="T9" i="47"/>
  <c r="O9" i="47"/>
  <c r="J9" i="47"/>
  <c r="AN12" i="47"/>
  <c r="AI12" i="47"/>
  <c r="AD12" i="47"/>
  <c r="Y12" i="47"/>
  <c r="T12" i="47"/>
  <c r="O12" i="47"/>
  <c r="J12" i="47"/>
  <c r="AN17" i="47"/>
  <c r="AI17" i="47"/>
  <c r="AD17" i="47"/>
  <c r="Y17" i="47"/>
  <c r="T17" i="47"/>
  <c r="O17" i="47"/>
  <c r="J17" i="47"/>
  <c r="AN13" i="47"/>
  <c r="AI13" i="47"/>
  <c r="AD13" i="47"/>
  <c r="Y13" i="47"/>
  <c r="T13" i="47"/>
  <c r="O13" i="47"/>
  <c r="J13" i="47"/>
  <c r="AN15" i="47"/>
  <c r="AI15" i="47"/>
  <c r="AD15" i="47"/>
  <c r="Y15" i="47"/>
  <c r="T15" i="47"/>
  <c r="O15" i="47"/>
  <c r="J15" i="47"/>
  <c r="AN11" i="47"/>
  <c r="AI11" i="47"/>
  <c r="AD11" i="47"/>
  <c r="Y11" i="47"/>
  <c r="T11" i="47"/>
  <c r="O11" i="47"/>
  <c r="J11" i="47"/>
  <c r="AN10" i="47"/>
  <c r="AI10" i="47"/>
  <c r="AD10" i="47"/>
  <c r="Y10" i="47"/>
  <c r="T10" i="47"/>
  <c r="O10" i="47"/>
  <c r="J10" i="47"/>
  <c r="AM4" i="47"/>
  <c r="AL4" i="47"/>
  <c r="AK4" i="47"/>
  <c r="AJ4" i="47"/>
  <c r="AH4" i="47"/>
  <c r="AF4" i="47"/>
  <c r="AE4" i="47"/>
  <c r="AC4" i="47"/>
  <c r="AB4" i="47"/>
  <c r="AA4" i="47"/>
  <c r="Z4" i="47"/>
  <c r="X4" i="47"/>
  <c r="W4" i="47"/>
  <c r="V4" i="47"/>
  <c r="U4" i="47"/>
  <c r="S4" i="47"/>
  <c r="R4" i="47"/>
  <c r="Q4" i="47"/>
  <c r="P4" i="47"/>
  <c r="N4" i="47"/>
  <c r="M4" i="47"/>
  <c r="L4" i="47"/>
  <c r="K4" i="47"/>
  <c r="I4" i="47"/>
  <c r="H4" i="47"/>
  <c r="G4" i="47"/>
  <c r="AG31" i="46"/>
  <c r="AD31" i="46"/>
  <c r="AA31" i="46"/>
  <c r="X31" i="46"/>
  <c r="U31" i="46"/>
  <c r="Q31" i="46"/>
  <c r="K31" i="46"/>
  <c r="AG23" i="46"/>
  <c r="AD23" i="46"/>
  <c r="AA23" i="46"/>
  <c r="X23" i="46"/>
  <c r="U23" i="46"/>
  <c r="Q23" i="46"/>
  <c r="K23" i="46"/>
  <c r="AG12" i="46"/>
  <c r="AD12" i="46"/>
  <c r="AA12" i="46"/>
  <c r="X12" i="46"/>
  <c r="U12" i="46"/>
  <c r="Q12" i="46"/>
  <c r="K12" i="46"/>
  <c r="AG18" i="46"/>
  <c r="AD18" i="46"/>
  <c r="AA18" i="46"/>
  <c r="X18" i="46"/>
  <c r="U18" i="46"/>
  <c r="Q18" i="46"/>
  <c r="K18" i="46"/>
  <c r="AG25" i="46"/>
  <c r="AD25" i="46"/>
  <c r="AA25" i="46"/>
  <c r="X25" i="46"/>
  <c r="U25" i="46"/>
  <c r="Q25" i="46"/>
  <c r="K25" i="46"/>
  <c r="AG32" i="46"/>
  <c r="AD32" i="46"/>
  <c r="AA32" i="46"/>
  <c r="X32" i="46"/>
  <c r="U32" i="46"/>
  <c r="Q32" i="46"/>
  <c r="K32" i="46"/>
  <c r="AG19" i="46"/>
  <c r="AD19" i="46"/>
  <c r="AA19" i="46"/>
  <c r="X19" i="46"/>
  <c r="U19" i="46"/>
  <c r="Q19" i="46"/>
  <c r="K19" i="46"/>
  <c r="AG30" i="46"/>
  <c r="AD30" i="46"/>
  <c r="AA30" i="46"/>
  <c r="X30" i="46"/>
  <c r="U30" i="46"/>
  <c r="Q30" i="46"/>
  <c r="K30" i="46"/>
  <c r="AG13" i="46"/>
  <c r="AD13" i="46"/>
  <c r="AA13" i="46"/>
  <c r="X13" i="46"/>
  <c r="U13" i="46"/>
  <c r="Q13" i="46"/>
  <c r="K13" i="46"/>
  <c r="AG22" i="46"/>
  <c r="AD22" i="46"/>
  <c r="AA22" i="46"/>
  <c r="X22" i="46"/>
  <c r="U22" i="46"/>
  <c r="Q22" i="46"/>
  <c r="K22" i="46"/>
  <c r="AG9" i="46"/>
  <c r="AD9" i="46"/>
  <c r="AA9" i="46"/>
  <c r="X9" i="46"/>
  <c r="U9" i="46"/>
  <c r="Q9" i="46"/>
  <c r="K9" i="46"/>
  <c r="AG21" i="46"/>
  <c r="AD21" i="46"/>
  <c r="AA21" i="46"/>
  <c r="X21" i="46"/>
  <c r="U21" i="46"/>
  <c r="Q21" i="46"/>
  <c r="K21" i="46"/>
  <c r="AG10" i="46"/>
  <c r="AD10" i="46"/>
  <c r="AA10" i="46"/>
  <c r="X10" i="46"/>
  <c r="U10" i="46"/>
  <c r="Q10" i="46"/>
  <c r="K10" i="46"/>
  <c r="AG16" i="46"/>
  <c r="AD16" i="46"/>
  <c r="AA16" i="46"/>
  <c r="X16" i="46"/>
  <c r="U16" i="46"/>
  <c r="Q16" i="46"/>
  <c r="K16" i="46"/>
  <c r="AG20" i="46"/>
  <c r="AD20" i="46"/>
  <c r="AA20" i="46"/>
  <c r="X20" i="46"/>
  <c r="U20" i="46"/>
  <c r="Q20" i="46"/>
  <c r="K20" i="46"/>
  <c r="AG11" i="46"/>
  <c r="AD11" i="46"/>
  <c r="AA11" i="46"/>
  <c r="X11" i="46"/>
  <c r="U11" i="46"/>
  <c r="Q11" i="46"/>
  <c r="K11" i="46"/>
  <c r="AG14" i="46"/>
  <c r="AD14" i="46"/>
  <c r="AA14" i="46"/>
  <c r="X14" i="46"/>
  <c r="U14" i="46"/>
  <c r="Q14" i="46"/>
  <c r="K14" i="46"/>
  <c r="AG8" i="46"/>
  <c r="AD8" i="46"/>
  <c r="AA8" i="46"/>
  <c r="X8" i="46"/>
  <c r="U8" i="46"/>
  <c r="Q8" i="46"/>
  <c r="K8" i="46"/>
  <c r="AF4" i="46"/>
  <c r="AE4" i="46"/>
  <c r="AC4" i="46"/>
  <c r="AB4" i="46"/>
  <c r="Z4" i="46"/>
  <c r="Y4" i="46"/>
  <c r="W4" i="46"/>
  <c r="V4" i="46"/>
  <c r="T4" i="46"/>
  <c r="S4" i="46"/>
  <c r="R4" i="46"/>
  <c r="P4" i="46"/>
  <c r="O4" i="46"/>
  <c r="L4" i="46"/>
  <c r="J4" i="46"/>
  <c r="F4" i="46"/>
  <c r="AG15" i="45"/>
  <c r="AD15" i="45"/>
  <c r="AA15" i="45"/>
  <c r="X15" i="45"/>
  <c r="U15" i="45"/>
  <c r="Q15" i="45"/>
  <c r="K15" i="45"/>
  <c r="AG24" i="45"/>
  <c r="AD24" i="45"/>
  <c r="AA24" i="45"/>
  <c r="X24" i="45"/>
  <c r="U24" i="45"/>
  <c r="Q24" i="45"/>
  <c r="K24" i="45"/>
  <c r="AG22" i="45"/>
  <c r="AD22" i="45"/>
  <c r="AA22" i="45"/>
  <c r="X22" i="45"/>
  <c r="U22" i="45"/>
  <c r="Q22" i="45"/>
  <c r="K22" i="45"/>
  <c r="AG14" i="45"/>
  <c r="AD14" i="45"/>
  <c r="AA14" i="45"/>
  <c r="X14" i="45"/>
  <c r="U14" i="45"/>
  <c r="Q14" i="45"/>
  <c r="K14" i="45"/>
  <c r="AG29" i="45"/>
  <c r="AD29" i="45"/>
  <c r="AA29" i="45"/>
  <c r="X29" i="45"/>
  <c r="U29" i="45"/>
  <c r="Q29" i="45"/>
  <c r="K29" i="45"/>
  <c r="AG10" i="45"/>
  <c r="AD10" i="45"/>
  <c r="AA10" i="45"/>
  <c r="X10" i="45"/>
  <c r="U10" i="45"/>
  <c r="Q10" i="45"/>
  <c r="K10" i="45"/>
  <c r="AG39" i="45"/>
  <c r="AD39" i="45"/>
  <c r="AA39" i="45"/>
  <c r="X39" i="45"/>
  <c r="U39" i="45"/>
  <c r="Q39" i="45"/>
  <c r="K39" i="45"/>
  <c r="AG17" i="45"/>
  <c r="AD17" i="45"/>
  <c r="AA17" i="45"/>
  <c r="X17" i="45"/>
  <c r="U17" i="45"/>
  <c r="Q17" i="45"/>
  <c r="K17" i="45"/>
  <c r="AG36" i="45"/>
  <c r="AD36" i="45"/>
  <c r="AA36" i="45"/>
  <c r="X36" i="45"/>
  <c r="U36" i="45"/>
  <c r="Q36" i="45"/>
  <c r="K36" i="45"/>
  <c r="AG30" i="45"/>
  <c r="AD30" i="45"/>
  <c r="AA30" i="45"/>
  <c r="X30" i="45"/>
  <c r="U30" i="45"/>
  <c r="Q30" i="45"/>
  <c r="K30" i="45"/>
  <c r="AG32" i="45"/>
  <c r="AD32" i="45"/>
  <c r="AA32" i="45"/>
  <c r="X32" i="45"/>
  <c r="U32" i="45"/>
  <c r="Q32" i="45"/>
  <c r="K32" i="45"/>
  <c r="AG40" i="45"/>
  <c r="AD40" i="45"/>
  <c r="AA40" i="45"/>
  <c r="X40" i="45"/>
  <c r="U40" i="45"/>
  <c r="Q40" i="45"/>
  <c r="K40" i="45"/>
  <c r="AG26" i="45"/>
  <c r="AD26" i="45"/>
  <c r="AA26" i="45"/>
  <c r="X26" i="45"/>
  <c r="U26" i="45"/>
  <c r="Q26" i="45"/>
  <c r="K26" i="45"/>
  <c r="AG11" i="45"/>
  <c r="AD11" i="45"/>
  <c r="AA11" i="45"/>
  <c r="X11" i="45"/>
  <c r="U11" i="45"/>
  <c r="Q11" i="45"/>
  <c r="K11" i="45"/>
  <c r="AG12" i="45"/>
  <c r="AD12" i="45"/>
  <c r="AA12" i="45"/>
  <c r="X12" i="45"/>
  <c r="U12" i="45"/>
  <c r="Q12" i="45"/>
  <c r="K12" i="45"/>
  <c r="AG8" i="45"/>
  <c r="AD8" i="45"/>
  <c r="AA8" i="45"/>
  <c r="X8" i="45"/>
  <c r="U8" i="45"/>
  <c r="Q8" i="45"/>
  <c r="K8" i="45"/>
  <c r="AG13" i="45"/>
  <c r="AD13" i="45"/>
  <c r="AA13" i="45"/>
  <c r="X13" i="45"/>
  <c r="U13" i="45"/>
  <c r="Q13" i="45"/>
  <c r="K13" i="45"/>
  <c r="AF4" i="45"/>
  <c r="AE4" i="45"/>
  <c r="AC4" i="45"/>
  <c r="AB4" i="45"/>
  <c r="Z4" i="45"/>
  <c r="W4" i="45"/>
  <c r="V4" i="45"/>
  <c r="T4" i="45"/>
  <c r="S4" i="45"/>
  <c r="R4" i="45"/>
  <c r="P4" i="45"/>
  <c r="O4" i="45"/>
  <c r="L4" i="45"/>
  <c r="J4" i="45"/>
  <c r="F4" i="45"/>
  <c r="AN16" i="34"/>
  <c r="AI16" i="34"/>
  <c r="AD16" i="34"/>
  <c r="Y16" i="34"/>
  <c r="T16" i="34"/>
  <c r="O16" i="34"/>
  <c r="J16" i="34"/>
  <c r="AN17" i="34"/>
  <c r="AI17" i="34"/>
  <c r="AD17" i="34"/>
  <c r="Y17" i="34"/>
  <c r="T17" i="34"/>
  <c r="O17" i="34"/>
  <c r="J17" i="34"/>
  <c r="AN20" i="34"/>
  <c r="AI20" i="34"/>
  <c r="AD20" i="34"/>
  <c r="Y20" i="34"/>
  <c r="T20" i="34"/>
  <c r="O20" i="34"/>
  <c r="J20" i="34"/>
  <c r="AN25" i="34"/>
  <c r="AI25" i="34"/>
  <c r="AD25" i="34"/>
  <c r="Y25" i="34"/>
  <c r="T25" i="34"/>
  <c r="O25" i="34"/>
  <c r="J25" i="34"/>
  <c r="AN19" i="34"/>
  <c r="AI19" i="34"/>
  <c r="AD19" i="34"/>
  <c r="Y19" i="34"/>
  <c r="T19" i="34"/>
  <c r="O19" i="34"/>
  <c r="J19" i="34"/>
  <c r="AN15" i="34"/>
  <c r="AI15" i="34"/>
  <c r="AD15" i="34"/>
  <c r="Y15" i="34"/>
  <c r="T15" i="34"/>
  <c r="O15" i="34"/>
  <c r="J15" i="34"/>
  <c r="AN18" i="34"/>
  <c r="AI18" i="34"/>
  <c r="AD18" i="34"/>
  <c r="Y18" i="34"/>
  <c r="T18" i="34"/>
  <c r="O18" i="34"/>
  <c r="J18" i="34"/>
  <c r="AN21" i="34"/>
  <c r="AI21" i="34"/>
  <c r="AD21" i="34"/>
  <c r="Y21" i="34"/>
  <c r="T21" i="34"/>
  <c r="O21" i="34"/>
  <c r="J21" i="34"/>
  <c r="AN23" i="34"/>
  <c r="AI23" i="34"/>
  <c r="AD23" i="34"/>
  <c r="Y23" i="34"/>
  <c r="T23" i="34"/>
  <c r="O23" i="34"/>
  <c r="J23" i="34"/>
  <c r="AN22" i="34"/>
  <c r="AI22" i="34"/>
  <c r="AD22" i="34"/>
  <c r="Y22" i="34"/>
  <c r="T22" i="34"/>
  <c r="O22" i="34"/>
  <c r="J22" i="34"/>
  <c r="AN12" i="34"/>
  <c r="AI12" i="34"/>
  <c r="AD12" i="34"/>
  <c r="Y12" i="34"/>
  <c r="T12" i="34"/>
  <c r="O12" i="34"/>
  <c r="J12" i="34"/>
  <c r="AN14" i="34"/>
  <c r="AI14" i="34"/>
  <c r="AD14" i="34"/>
  <c r="Y14" i="34"/>
  <c r="T14" i="34"/>
  <c r="O14" i="34"/>
  <c r="J14" i="34"/>
  <c r="AN13" i="34"/>
  <c r="AI13" i="34"/>
  <c r="AD13" i="34"/>
  <c r="Y13" i="34"/>
  <c r="T13" i="34"/>
  <c r="O13" i="34"/>
  <c r="J13" i="34"/>
  <c r="AM6" i="34"/>
  <c r="AL6" i="34"/>
  <c r="AK6" i="34"/>
  <c r="AJ6" i="34"/>
  <c r="AH6" i="34"/>
  <c r="AF6" i="34"/>
  <c r="AE6" i="34"/>
  <c r="AC6" i="34"/>
  <c r="AB6" i="34"/>
  <c r="AA6" i="34"/>
  <c r="Z6" i="34"/>
  <c r="X6" i="34"/>
  <c r="W6" i="34"/>
  <c r="V6" i="34"/>
  <c r="U6" i="34"/>
  <c r="S6" i="34"/>
  <c r="R6" i="34"/>
  <c r="Q6" i="34"/>
  <c r="P6" i="34"/>
  <c r="N6" i="34"/>
  <c r="M6" i="34"/>
  <c r="L6" i="34"/>
  <c r="K6" i="34"/>
  <c r="I6" i="34"/>
  <c r="H6" i="34"/>
  <c r="G6" i="34"/>
  <c r="N5" i="34"/>
  <c r="M5" i="34"/>
  <c r="L5" i="34"/>
  <c r="K5" i="34"/>
  <c r="AN27" i="33"/>
  <c r="AI27" i="33"/>
  <c r="AD27" i="33"/>
  <c r="Y27" i="33"/>
  <c r="T27" i="33"/>
  <c r="O27" i="33"/>
  <c r="J27" i="33"/>
  <c r="AN20" i="33"/>
  <c r="AI20" i="33"/>
  <c r="AD20" i="33"/>
  <c r="Y20" i="33"/>
  <c r="T20" i="33"/>
  <c r="O20" i="33"/>
  <c r="J20" i="33"/>
  <c r="AN9" i="33"/>
  <c r="AI9" i="33"/>
  <c r="AD9" i="33"/>
  <c r="Y9" i="33"/>
  <c r="T9" i="33"/>
  <c r="O9" i="33"/>
  <c r="J9" i="33"/>
  <c r="AN23" i="33"/>
  <c r="AI23" i="33"/>
  <c r="AD23" i="33"/>
  <c r="Y23" i="33"/>
  <c r="T23" i="33"/>
  <c r="O23" i="33"/>
  <c r="J23" i="33"/>
  <c r="AN14" i="33"/>
  <c r="AI14" i="33"/>
  <c r="AD14" i="33"/>
  <c r="Y14" i="33"/>
  <c r="T14" i="33"/>
  <c r="O14" i="33"/>
  <c r="J14" i="33"/>
  <c r="AN10" i="33"/>
  <c r="AI10" i="33"/>
  <c r="AD10" i="33"/>
  <c r="Y10" i="33"/>
  <c r="T10" i="33"/>
  <c r="O10" i="33"/>
  <c r="J10" i="33"/>
  <c r="AN21" i="33"/>
  <c r="AI21" i="33"/>
  <c r="AD21" i="33"/>
  <c r="Y21" i="33"/>
  <c r="T21" i="33"/>
  <c r="O21" i="33"/>
  <c r="J21" i="33"/>
  <c r="AN18" i="33"/>
  <c r="AI18" i="33"/>
  <c r="AD18" i="33"/>
  <c r="Y18" i="33"/>
  <c r="T18" i="33"/>
  <c r="O18" i="33"/>
  <c r="J18" i="33"/>
  <c r="AN13" i="33"/>
  <c r="AI13" i="33"/>
  <c r="AD13" i="33"/>
  <c r="Y13" i="33"/>
  <c r="T13" i="33"/>
  <c r="O13" i="33"/>
  <c r="J13" i="33"/>
  <c r="AN24" i="33"/>
  <c r="AI24" i="33"/>
  <c r="AD24" i="33"/>
  <c r="Y24" i="33"/>
  <c r="T24" i="33"/>
  <c r="O24" i="33"/>
  <c r="J24" i="33"/>
  <c r="AN15" i="33"/>
  <c r="AI15" i="33"/>
  <c r="AD15" i="33"/>
  <c r="Y15" i="33"/>
  <c r="T15" i="33"/>
  <c r="O15" i="33"/>
  <c r="J15" i="33"/>
  <c r="AN17" i="33"/>
  <c r="AI17" i="33"/>
  <c r="AD17" i="33"/>
  <c r="Y17" i="33"/>
  <c r="T17" i="33"/>
  <c r="O17" i="33"/>
  <c r="J17" i="33"/>
  <c r="AN26" i="33"/>
  <c r="AI26" i="33"/>
  <c r="AD26" i="33"/>
  <c r="Y26" i="33"/>
  <c r="T26" i="33"/>
  <c r="O26" i="33"/>
  <c r="J26" i="33"/>
  <c r="AN11" i="33"/>
  <c r="AI11" i="33"/>
  <c r="AD11" i="33"/>
  <c r="Y11" i="33"/>
  <c r="T11" i="33"/>
  <c r="O11" i="33"/>
  <c r="J11" i="33"/>
  <c r="AN16" i="33"/>
  <c r="AI16" i="33"/>
  <c r="AD16" i="33"/>
  <c r="Y16" i="33"/>
  <c r="T16" i="33"/>
  <c r="O16" i="33"/>
  <c r="J16" i="33"/>
  <c r="AN19" i="33"/>
  <c r="AI19" i="33"/>
  <c r="AD19" i="33"/>
  <c r="Y19" i="33"/>
  <c r="T19" i="33"/>
  <c r="O19" i="33"/>
  <c r="J19" i="33"/>
  <c r="AM4" i="33"/>
  <c r="AL4" i="33"/>
  <c r="AK4" i="33"/>
  <c r="AJ4" i="33"/>
  <c r="AH4" i="33"/>
  <c r="AF4" i="33"/>
  <c r="AE4" i="33"/>
  <c r="AC4" i="33"/>
  <c r="AB4" i="33"/>
  <c r="AA4" i="33"/>
  <c r="Z4" i="33"/>
  <c r="X4" i="33"/>
  <c r="W4" i="33"/>
  <c r="V4" i="33"/>
  <c r="U4" i="33"/>
  <c r="S4" i="33"/>
  <c r="R4" i="33"/>
  <c r="Q4" i="33"/>
  <c r="P4" i="33"/>
  <c r="N4" i="33"/>
  <c r="M4" i="33"/>
  <c r="L4" i="33"/>
  <c r="K4" i="33"/>
  <c r="I4" i="33"/>
  <c r="H4" i="33"/>
  <c r="G4" i="33"/>
  <c r="AN27" i="32"/>
  <c r="AI27" i="32"/>
  <c r="AD27" i="32"/>
  <c r="Y27" i="32"/>
  <c r="T27" i="32"/>
  <c r="O27" i="32"/>
  <c r="J27" i="32"/>
  <c r="AN14" i="32"/>
  <c r="AI14" i="32"/>
  <c r="AD14" i="32"/>
  <c r="Y14" i="32"/>
  <c r="T14" i="32"/>
  <c r="O14" i="32"/>
  <c r="J14" i="32"/>
  <c r="AN17" i="32"/>
  <c r="AI17" i="32"/>
  <c r="AD17" i="32"/>
  <c r="Y17" i="32"/>
  <c r="T17" i="32"/>
  <c r="O17" i="32"/>
  <c r="J17" i="32"/>
  <c r="AN10" i="32"/>
  <c r="AI10" i="32"/>
  <c r="AD10" i="32"/>
  <c r="Y10" i="32"/>
  <c r="T10" i="32"/>
  <c r="O10" i="32"/>
  <c r="J10" i="32"/>
  <c r="AN26" i="32"/>
  <c r="AI26" i="32"/>
  <c r="AD26" i="32"/>
  <c r="Y26" i="32"/>
  <c r="T26" i="32"/>
  <c r="O26" i="32"/>
  <c r="J26" i="32"/>
  <c r="AN25" i="32"/>
  <c r="AI25" i="32"/>
  <c r="AD25" i="32"/>
  <c r="Y25" i="32"/>
  <c r="T25" i="32"/>
  <c r="O25" i="32"/>
  <c r="J25" i="32"/>
  <c r="AN31" i="32"/>
  <c r="AI31" i="32"/>
  <c r="AD31" i="32"/>
  <c r="Y31" i="32"/>
  <c r="T31" i="32"/>
  <c r="O31" i="32"/>
  <c r="J31" i="32"/>
  <c r="AN20" i="32"/>
  <c r="AI20" i="32"/>
  <c r="AD20" i="32"/>
  <c r="Y20" i="32"/>
  <c r="T20" i="32"/>
  <c r="O20" i="32"/>
  <c r="J20" i="32"/>
  <c r="AN21" i="32"/>
  <c r="AI21" i="32"/>
  <c r="AD21" i="32"/>
  <c r="Y21" i="32"/>
  <c r="T21" i="32"/>
  <c r="O21" i="32"/>
  <c r="J21" i="32"/>
  <c r="AN11" i="32"/>
  <c r="AI11" i="32"/>
  <c r="AD11" i="32"/>
  <c r="Y11" i="32"/>
  <c r="T11" i="32"/>
  <c r="O11" i="32"/>
  <c r="J11" i="32"/>
  <c r="AN15" i="32"/>
  <c r="AI15" i="32"/>
  <c r="AD15" i="32"/>
  <c r="Y15" i="32"/>
  <c r="T15" i="32"/>
  <c r="O15" i="32"/>
  <c r="J15" i="32"/>
  <c r="AN24" i="32"/>
  <c r="AI24" i="32"/>
  <c r="AD24" i="32"/>
  <c r="Y24" i="32"/>
  <c r="T24" i="32"/>
  <c r="O24" i="32"/>
  <c r="J24" i="32"/>
  <c r="AN16" i="32"/>
  <c r="AI16" i="32"/>
  <c r="AD16" i="32"/>
  <c r="Y16" i="32"/>
  <c r="T16" i="32"/>
  <c r="O16" i="32"/>
  <c r="J16" i="32"/>
  <c r="AN18" i="32"/>
  <c r="AI18" i="32"/>
  <c r="AD18" i="32"/>
  <c r="Y18" i="32"/>
  <c r="T18" i="32"/>
  <c r="O18" i="32"/>
  <c r="J18" i="32"/>
  <c r="AN22" i="32"/>
  <c r="AI22" i="32"/>
  <c r="AD22" i="32"/>
  <c r="Y22" i="32"/>
  <c r="T22" i="32"/>
  <c r="O22" i="32"/>
  <c r="J22" i="32"/>
  <c r="AN19" i="32"/>
  <c r="AI19" i="32"/>
  <c r="AD19" i="32"/>
  <c r="Y19" i="32"/>
  <c r="T19" i="32"/>
  <c r="O19" i="32"/>
  <c r="J19" i="32"/>
  <c r="AN23" i="32"/>
  <c r="AI23" i="32"/>
  <c r="AD23" i="32"/>
  <c r="Y23" i="32"/>
  <c r="T23" i="32"/>
  <c r="O23" i="32"/>
  <c r="J23" i="32"/>
  <c r="AN12" i="32"/>
  <c r="AI12" i="32"/>
  <c r="AD12" i="32"/>
  <c r="Y12" i="32"/>
  <c r="T12" i="32"/>
  <c r="O12" i="32"/>
  <c r="J12" i="32"/>
  <c r="AM5" i="32"/>
  <c r="AL5" i="32"/>
  <c r="AK5" i="32"/>
  <c r="AJ5" i="32"/>
  <c r="AH5" i="32"/>
  <c r="AF5" i="32"/>
  <c r="AE5" i="32"/>
  <c r="AC5" i="32"/>
  <c r="AB5" i="32"/>
  <c r="AA5" i="32"/>
  <c r="Z5" i="32"/>
  <c r="X5" i="32"/>
  <c r="W5" i="32"/>
  <c r="V5" i="32"/>
  <c r="U5" i="32"/>
  <c r="S5" i="32"/>
  <c r="R5" i="32"/>
  <c r="Q5" i="32"/>
  <c r="P5" i="32"/>
  <c r="N5" i="32"/>
  <c r="M5" i="32"/>
  <c r="L5" i="32"/>
  <c r="K5" i="32"/>
  <c r="I5" i="32"/>
  <c r="H5" i="32"/>
  <c r="G5" i="32"/>
  <c r="AN16" i="31"/>
  <c r="AI16" i="31"/>
  <c r="AD16" i="31"/>
  <c r="Y16" i="31"/>
  <c r="T16" i="31"/>
  <c r="O16" i="31"/>
  <c r="J16" i="31"/>
  <c r="AN35" i="31"/>
  <c r="AI35" i="31"/>
  <c r="AD35" i="31"/>
  <c r="Y35" i="31"/>
  <c r="T35" i="31"/>
  <c r="O35" i="31"/>
  <c r="J35" i="31"/>
  <c r="AN23" i="31"/>
  <c r="AI23" i="31"/>
  <c r="AD23" i="31"/>
  <c r="Y23" i="31"/>
  <c r="T23" i="31"/>
  <c r="O23" i="31"/>
  <c r="J23" i="31"/>
  <c r="AN11" i="31"/>
  <c r="AI11" i="31"/>
  <c r="AD11" i="31"/>
  <c r="Y11" i="31"/>
  <c r="T11" i="31"/>
  <c r="O11" i="31"/>
  <c r="J11" i="31"/>
  <c r="AN21" i="31"/>
  <c r="AI21" i="31"/>
  <c r="AD21" i="31"/>
  <c r="Y21" i="31"/>
  <c r="T21" i="31"/>
  <c r="O21" i="31"/>
  <c r="J21" i="31"/>
  <c r="AN18" i="31"/>
  <c r="AI18" i="31"/>
  <c r="AD18" i="31"/>
  <c r="Y18" i="31"/>
  <c r="T18" i="31"/>
  <c r="O18" i="31"/>
  <c r="J18" i="31"/>
  <c r="AN27" i="31"/>
  <c r="AI27" i="31"/>
  <c r="AD27" i="31"/>
  <c r="Y27" i="31"/>
  <c r="T27" i="31"/>
  <c r="O27" i="31"/>
  <c r="J27" i="31"/>
  <c r="AN32" i="31"/>
  <c r="AI32" i="31"/>
  <c r="AD32" i="31"/>
  <c r="Y32" i="31"/>
  <c r="T32" i="31"/>
  <c r="O32" i="31"/>
  <c r="J32" i="31"/>
  <c r="AN17" i="31"/>
  <c r="AI17" i="31"/>
  <c r="AD17" i="31"/>
  <c r="Y17" i="31"/>
  <c r="T17" i="31"/>
  <c r="O17" i="31"/>
  <c r="J17" i="31"/>
  <c r="AN22" i="31"/>
  <c r="AI22" i="31"/>
  <c r="AD22" i="31"/>
  <c r="Y22" i="31"/>
  <c r="T22" i="31"/>
  <c r="O22" i="31"/>
  <c r="J22" i="31"/>
  <c r="AN31" i="31"/>
  <c r="AI31" i="31"/>
  <c r="AD31" i="31"/>
  <c r="Y31" i="31"/>
  <c r="T31" i="31"/>
  <c r="O31" i="31"/>
  <c r="J31" i="31"/>
  <c r="AN15" i="31"/>
  <c r="AI15" i="31"/>
  <c r="AD15" i="31"/>
  <c r="Y15" i="31"/>
  <c r="T15" i="31"/>
  <c r="O15" i="31"/>
  <c r="J15" i="31"/>
  <c r="AN30" i="31"/>
  <c r="AI30" i="31"/>
  <c r="AD30" i="31"/>
  <c r="Y30" i="31"/>
  <c r="T30" i="31"/>
  <c r="O30" i="31"/>
  <c r="J30" i="31"/>
  <c r="AN19" i="31"/>
  <c r="AI19" i="31"/>
  <c r="AD19" i="31"/>
  <c r="Y19" i="31"/>
  <c r="T19" i="31"/>
  <c r="O19" i="31"/>
  <c r="J19" i="31"/>
  <c r="AN33" i="31"/>
  <c r="AI33" i="31"/>
  <c r="AD33" i="31"/>
  <c r="Y33" i="31"/>
  <c r="T33" i="31"/>
  <c r="O33" i="31"/>
  <c r="J33" i="31"/>
  <c r="AN14" i="31"/>
  <c r="AI14" i="31"/>
  <c r="AD14" i="31"/>
  <c r="Y14" i="31"/>
  <c r="T14" i="31"/>
  <c r="O14" i="31"/>
  <c r="J14" i="31"/>
  <c r="AN25" i="31"/>
  <c r="AI25" i="31"/>
  <c r="AD25" i="31"/>
  <c r="Y25" i="31"/>
  <c r="T25" i="31"/>
  <c r="O25" i="31"/>
  <c r="J25" i="31"/>
  <c r="AN9" i="31"/>
  <c r="AI9" i="31"/>
  <c r="AD9" i="31"/>
  <c r="Y9" i="31"/>
  <c r="T9" i="31"/>
  <c r="O9" i="31"/>
  <c r="J9" i="31"/>
  <c r="AN20" i="31"/>
  <c r="AI20" i="31"/>
  <c r="AD20" i="31"/>
  <c r="Y20" i="31"/>
  <c r="T20" i="31"/>
  <c r="O20" i="31"/>
  <c r="J20" i="31"/>
  <c r="AN28" i="31"/>
  <c r="AI28" i="31"/>
  <c r="AD28" i="31"/>
  <c r="Y28" i="31"/>
  <c r="T28" i="31"/>
  <c r="O28" i="31"/>
  <c r="J28" i="31"/>
  <c r="AN12" i="31"/>
  <c r="AI12" i="31"/>
  <c r="AD12" i="31"/>
  <c r="Y12" i="31"/>
  <c r="T12" i="31"/>
  <c r="O12" i="31"/>
  <c r="J12" i="31"/>
  <c r="AG16" i="30"/>
  <c r="AD16" i="30"/>
  <c r="AA16" i="30"/>
  <c r="X16" i="30"/>
  <c r="U16" i="30"/>
  <c r="Q16" i="30"/>
  <c r="K16" i="30"/>
  <c r="AG30" i="30"/>
  <c r="AD30" i="30"/>
  <c r="AA30" i="30"/>
  <c r="X30" i="30"/>
  <c r="U30" i="30"/>
  <c r="Q30" i="30"/>
  <c r="K30" i="30"/>
  <c r="AG28" i="30"/>
  <c r="AD28" i="30"/>
  <c r="AA28" i="30"/>
  <c r="X28" i="30"/>
  <c r="U28" i="30"/>
  <c r="Q28" i="30"/>
  <c r="K28" i="30"/>
  <c r="AG11" i="30"/>
  <c r="AD11" i="30"/>
  <c r="AA11" i="30"/>
  <c r="X11" i="30"/>
  <c r="U11" i="30"/>
  <c r="Q11" i="30"/>
  <c r="K11" i="30"/>
  <c r="AG12" i="30"/>
  <c r="AD12" i="30"/>
  <c r="AA12" i="30"/>
  <c r="X12" i="30"/>
  <c r="U12" i="30"/>
  <c r="Q12" i="30"/>
  <c r="K12" i="30"/>
  <c r="AG27" i="30"/>
  <c r="AD27" i="30"/>
  <c r="AA27" i="30"/>
  <c r="X27" i="30"/>
  <c r="U27" i="30"/>
  <c r="Q27" i="30"/>
  <c r="K27" i="30"/>
  <c r="AG24" i="30"/>
  <c r="AD24" i="30"/>
  <c r="AA24" i="30"/>
  <c r="X24" i="30"/>
  <c r="U24" i="30"/>
  <c r="Q24" i="30"/>
  <c r="K24" i="30"/>
  <c r="AG9" i="30"/>
  <c r="AD9" i="30"/>
  <c r="AA9" i="30"/>
  <c r="X9" i="30"/>
  <c r="U9" i="30"/>
  <c r="Q9" i="30"/>
  <c r="K9" i="30"/>
  <c r="AG26" i="30"/>
  <c r="AD26" i="30"/>
  <c r="AA26" i="30"/>
  <c r="X26" i="30"/>
  <c r="U26" i="30"/>
  <c r="Q26" i="30"/>
  <c r="K26" i="30"/>
  <c r="AG14" i="30"/>
  <c r="AD14" i="30"/>
  <c r="AA14" i="30"/>
  <c r="X14" i="30"/>
  <c r="U14" i="30"/>
  <c r="Q14" i="30"/>
  <c r="K14" i="30"/>
  <c r="AG21" i="30"/>
  <c r="AD21" i="30"/>
  <c r="AA21" i="30"/>
  <c r="X21" i="30"/>
  <c r="U21" i="30"/>
  <c r="Q21" i="30"/>
  <c r="K21" i="30"/>
  <c r="AG22" i="30"/>
  <c r="AD22" i="30"/>
  <c r="AA22" i="30"/>
  <c r="X22" i="30"/>
  <c r="U22" i="30"/>
  <c r="Q22" i="30"/>
  <c r="K22" i="30"/>
  <c r="AG13" i="30"/>
  <c r="AD13" i="30"/>
  <c r="AA13" i="30"/>
  <c r="X13" i="30"/>
  <c r="U13" i="30"/>
  <c r="Q13" i="30"/>
  <c r="K13" i="30"/>
  <c r="AG10" i="30"/>
  <c r="AD10" i="30"/>
  <c r="AA10" i="30"/>
  <c r="X10" i="30"/>
  <c r="U10" i="30"/>
  <c r="Q10" i="30"/>
  <c r="K10" i="30"/>
  <c r="AG17" i="30"/>
  <c r="AD17" i="30"/>
  <c r="AA17" i="30"/>
  <c r="X17" i="30"/>
  <c r="U17" i="30"/>
  <c r="Q17" i="30"/>
  <c r="K17" i="30"/>
  <c r="AF4" i="30"/>
  <c r="AE4" i="30"/>
  <c r="AC4" i="30"/>
  <c r="AB4" i="30"/>
  <c r="Z4" i="30"/>
  <c r="Y4" i="30"/>
  <c r="W4" i="30"/>
  <c r="V4" i="30"/>
  <c r="T4" i="30"/>
  <c r="S4" i="30"/>
  <c r="R4" i="30"/>
  <c r="P4" i="30"/>
  <c r="O4" i="30"/>
  <c r="L4" i="30"/>
  <c r="J4" i="30"/>
  <c r="AH21" i="29"/>
  <c r="AE21" i="29"/>
  <c r="AB21" i="29"/>
  <c r="Y21" i="29"/>
  <c r="V21" i="29"/>
  <c r="Q21" i="29"/>
  <c r="K21" i="29"/>
  <c r="AH22" i="29"/>
  <c r="AE22" i="29"/>
  <c r="AB22" i="29"/>
  <c r="Y22" i="29"/>
  <c r="V22" i="29"/>
  <c r="Q22" i="29"/>
  <c r="K22" i="29"/>
  <c r="AH25" i="29"/>
  <c r="AE25" i="29"/>
  <c r="AB25" i="29"/>
  <c r="Y25" i="29"/>
  <c r="V25" i="29"/>
  <c r="Q25" i="29"/>
  <c r="K25" i="29"/>
  <c r="AH12" i="29"/>
  <c r="AE12" i="29"/>
  <c r="AB12" i="29"/>
  <c r="Y12" i="29"/>
  <c r="V12" i="29"/>
  <c r="Q12" i="29"/>
  <c r="K12" i="29"/>
  <c r="AH23" i="29"/>
  <c r="AE23" i="29"/>
  <c r="AB23" i="29"/>
  <c r="Y23" i="29"/>
  <c r="V23" i="29"/>
  <c r="Q23" i="29"/>
  <c r="K23" i="29"/>
  <c r="AH27" i="29"/>
  <c r="AE27" i="29"/>
  <c r="AB27" i="29"/>
  <c r="Y27" i="29"/>
  <c r="V27" i="29"/>
  <c r="Q27" i="29"/>
  <c r="K27" i="29"/>
  <c r="AH24" i="29"/>
  <c r="AE24" i="29"/>
  <c r="AB24" i="29"/>
  <c r="Y24" i="29"/>
  <c r="V24" i="29"/>
  <c r="Q24" i="29"/>
  <c r="K24" i="29"/>
  <c r="AH19" i="29"/>
  <c r="AE19" i="29"/>
  <c r="AB19" i="29"/>
  <c r="Y19" i="29"/>
  <c r="V19" i="29"/>
  <c r="Q19" i="29"/>
  <c r="K19" i="29"/>
  <c r="AH18" i="29"/>
  <c r="AE18" i="29"/>
  <c r="AB18" i="29"/>
  <c r="Y18" i="29"/>
  <c r="V18" i="29"/>
  <c r="Q18" i="29"/>
  <c r="K18" i="29"/>
  <c r="AH20" i="29"/>
  <c r="AE20" i="29"/>
  <c r="AB20" i="29"/>
  <c r="Y20" i="29"/>
  <c r="V20" i="29"/>
  <c r="Q20" i="29"/>
  <c r="K20" i="29"/>
  <c r="AH14" i="29"/>
  <c r="AE14" i="29"/>
  <c r="AB14" i="29"/>
  <c r="Y14" i="29"/>
  <c r="V14" i="29"/>
  <c r="Q14" i="29"/>
  <c r="K14" i="29"/>
  <c r="AH26" i="29"/>
  <c r="AE26" i="29"/>
  <c r="AB26" i="29"/>
  <c r="Y26" i="29"/>
  <c r="V26" i="29"/>
  <c r="Q26" i="29"/>
  <c r="K26" i="29"/>
  <c r="AH16" i="29"/>
  <c r="AE16" i="29"/>
  <c r="AB16" i="29"/>
  <c r="Y16" i="29"/>
  <c r="V16" i="29"/>
  <c r="Q16" i="29"/>
  <c r="K16" i="29"/>
  <c r="AH10" i="29"/>
  <c r="AE10" i="29"/>
  <c r="AB10" i="29"/>
  <c r="Y10" i="29"/>
  <c r="V10" i="29"/>
  <c r="Q10" i="29"/>
  <c r="K10" i="29"/>
  <c r="AH29" i="29"/>
  <c r="AE29" i="29"/>
  <c r="AB29" i="29"/>
  <c r="Y29" i="29"/>
  <c r="V29" i="29"/>
  <c r="Q29" i="29"/>
  <c r="K29" i="29"/>
  <c r="AH11" i="29"/>
  <c r="AE11" i="29"/>
  <c r="AB11" i="29"/>
  <c r="Y11" i="29"/>
  <c r="V11" i="29"/>
  <c r="Q11" i="29"/>
  <c r="K11" i="29"/>
  <c r="AH28" i="29"/>
  <c r="AE28" i="29"/>
  <c r="AB28" i="29"/>
  <c r="Y28" i="29"/>
  <c r="V28" i="29"/>
  <c r="Q28" i="29"/>
  <c r="K28" i="29"/>
  <c r="AH13" i="29"/>
  <c r="AE13" i="29"/>
  <c r="AB13" i="29"/>
  <c r="Y13" i="29"/>
  <c r="V13" i="29"/>
  <c r="Q13" i="29"/>
  <c r="K13" i="29"/>
  <c r="AG5" i="29"/>
  <c r="AF5" i="29"/>
  <c r="AD5" i="29"/>
  <c r="AC5" i="29"/>
  <c r="AA5" i="29"/>
  <c r="Z5" i="29"/>
  <c r="X5" i="29"/>
  <c r="W5" i="29"/>
  <c r="U5" i="29"/>
  <c r="T5" i="29"/>
  <c r="S5" i="29"/>
  <c r="R5" i="29"/>
  <c r="P5" i="29"/>
  <c r="O5" i="29"/>
  <c r="L5" i="29"/>
  <c r="J5" i="29"/>
  <c r="P4" i="29"/>
  <c r="AG15" i="8"/>
  <c r="AD15" i="8"/>
  <c r="AA15" i="8"/>
  <c r="X15" i="8"/>
  <c r="U15" i="8"/>
  <c r="Q15" i="8"/>
  <c r="K15" i="8"/>
  <c r="AG19" i="8"/>
  <c r="AD19" i="8"/>
  <c r="AA19" i="8"/>
  <c r="X19" i="8"/>
  <c r="U19" i="8"/>
  <c r="Q19" i="8"/>
  <c r="K19" i="8"/>
  <c r="AG9" i="8"/>
  <c r="AD9" i="8"/>
  <c r="AA9" i="8"/>
  <c r="X9" i="8"/>
  <c r="U9" i="8"/>
  <c r="Q9" i="8"/>
  <c r="K9" i="8"/>
  <c r="AG29" i="8"/>
  <c r="AD29" i="8"/>
  <c r="AA29" i="8"/>
  <c r="X29" i="8"/>
  <c r="U29" i="8"/>
  <c r="Q29" i="8"/>
  <c r="K29" i="8"/>
  <c r="AG21" i="8"/>
  <c r="AD21" i="8"/>
  <c r="AA21" i="8"/>
  <c r="X21" i="8"/>
  <c r="U21" i="8"/>
  <c r="Q21" i="8"/>
  <c r="K21" i="8"/>
  <c r="AG11" i="8"/>
  <c r="AD11" i="8"/>
  <c r="AA11" i="8"/>
  <c r="X11" i="8"/>
  <c r="U11" i="8"/>
  <c r="Q11" i="8"/>
  <c r="K11" i="8"/>
  <c r="AG35" i="8"/>
  <c r="AD35" i="8"/>
  <c r="AA35" i="8"/>
  <c r="X35" i="8"/>
  <c r="U35" i="8"/>
  <c r="Q35" i="8"/>
  <c r="K35" i="8"/>
  <c r="AG23" i="8"/>
  <c r="AD23" i="8"/>
  <c r="AA23" i="8"/>
  <c r="X23" i="8"/>
  <c r="U23" i="8"/>
  <c r="Q23" i="8"/>
  <c r="K23" i="8"/>
  <c r="AG13" i="8"/>
  <c r="AD13" i="8"/>
  <c r="AA13" i="8"/>
  <c r="X13" i="8"/>
  <c r="U13" i="8"/>
  <c r="Q13" i="8"/>
  <c r="K13" i="8"/>
  <c r="AG26" i="8"/>
  <c r="AD26" i="8"/>
  <c r="AA26" i="8"/>
  <c r="X26" i="8"/>
  <c r="U26" i="8"/>
  <c r="Q26" i="8"/>
  <c r="K26" i="8"/>
  <c r="AG25" i="8"/>
  <c r="AD25" i="8"/>
  <c r="AA25" i="8"/>
  <c r="X25" i="8"/>
  <c r="U25" i="8"/>
  <c r="Q25" i="8"/>
  <c r="K25" i="8"/>
  <c r="AG17" i="8"/>
  <c r="AD17" i="8"/>
  <c r="AA17" i="8"/>
  <c r="X17" i="8"/>
  <c r="U17" i="8"/>
  <c r="Q17" i="8"/>
  <c r="K17" i="8"/>
  <c r="AG12" i="8"/>
  <c r="AD12" i="8"/>
  <c r="AA12" i="8"/>
  <c r="X12" i="8"/>
  <c r="U12" i="8"/>
  <c r="Q12" i="8"/>
  <c r="K12" i="8"/>
  <c r="AG16" i="8"/>
  <c r="AD16" i="8"/>
  <c r="AA16" i="8"/>
  <c r="X16" i="8"/>
  <c r="U16" i="8"/>
  <c r="Q16" i="8"/>
  <c r="K16" i="8"/>
  <c r="AG18" i="8"/>
  <c r="AD18" i="8"/>
  <c r="AA18" i="8"/>
  <c r="X18" i="8"/>
  <c r="U18" i="8"/>
  <c r="Q18" i="8"/>
  <c r="K18" i="8"/>
  <c r="AG24" i="8"/>
  <c r="AD24" i="8"/>
  <c r="AA24" i="8"/>
  <c r="X24" i="8"/>
  <c r="U24" i="8"/>
  <c r="Q24" i="8"/>
  <c r="K24" i="8"/>
  <c r="AF5" i="8"/>
  <c r="AE5" i="8"/>
  <c r="AC5" i="8"/>
  <c r="AB5" i="8"/>
  <c r="Z5" i="8"/>
  <c r="Y5" i="8"/>
  <c r="W5" i="8"/>
  <c r="V5" i="8"/>
  <c r="T5" i="8"/>
  <c r="S5" i="8"/>
  <c r="R5" i="8"/>
  <c r="P5" i="8"/>
  <c r="O5" i="8"/>
  <c r="L5" i="8"/>
  <c r="J5" i="8"/>
  <c r="AG27" i="28"/>
  <c r="AD27" i="28"/>
  <c r="AA27" i="28"/>
  <c r="X27" i="28"/>
  <c r="U27" i="28"/>
  <c r="Q27" i="28"/>
  <c r="K27" i="28"/>
  <c r="AG46" i="28"/>
  <c r="AD46" i="28"/>
  <c r="AA46" i="28"/>
  <c r="X46" i="28"/>
  <c r="U46" i="28"/>
  <c r="Q46" i="28"/>
  <c r="K46" i="28"/>
  <c r="AG33" i="28"/>
  <c r="AD33" i="28"/>
  <c r="AA33" i="28"/>
  <c r="X33" i="28"/>
  <c r="U33" i="28"/>
  <c r="Q33" i="28"/>
  <c r="K33" i="28"/>
  <c r="AG30" i="28"/>
  <c r="AD30" i="28"/>
  <c r="AA30" i="28"/>
  <c r="X30" i="28"/>
  <c r="U30" i="28"/>
  <c r="Q30" i="28"/>
  <c r="K30" i="28"/>
  <c r="AG14" i="28"/>
  <c r="AD14" i="28"/>
  <c r="AA14" i="28"/>
  <c r="X14" i="28"/>
  <c r="U14" i="28"/>
  <c r="Q14" i="28"/>
  <c r="K14" i="28"/>
  <c r="AG21" i="28"/>
  <c r="AD21" i="28"/>
  <c r="AA21" i="28"/>
  <c r="X21" i="28"/>
  <c r="U21" i="28"/>
  <c r="Q21" i="28"/>
  <c r="K21" i="28"/>
  <c r="AG39" i="28"/>
  <c r="AD39" i="28"/>
  <c r="AA39" i="28"/>
  <c r="X39" i="28"/>
  <c r="U39" i="28"/>
  <c r="Q39" i="28"/>
  <c r="K39" i="28"/>
  <c r="AG16" i="28"/>
  <c r="AD16" i="28"/>
  <c r="AA16" i="28"/>
  <c r="X16" i="28"/>
  <c r="U16" i="28"/>
  <c r="Q16" i="28"/>
  <c r="K16" i="28"/>
  <c r="AG11" i="28"/>
  <c r="AD11" i="28"/>
  <c r="AA11" i="28"/>
  <c r="X11" i="28"/>
  <c r="U11" i="28"/>
  <c r="Q11" i="28"/>
  <c r="K11" i="28"/>
  <c r="AG26" i="28"/>
  <c r="AD26" i="28"/>
  <c r="AA26" i="28"/>
  <c r="X26" i="28"/>
  <c r="U26" i="28"/>
  <c r="Q26" i="28"/>
  <c r="K26" i="28"/>
  <c r="AG32" i="28"/>
  <c r="AD32" i="28"/>
  <c r="AA32" i="28"/>
  <c r="X32" i="28"/>
  <c r="U32" i="28"/>
  <c r="Q32" i="28"/>
  <c r="K32" i="28"/>
  <c r="AG22" i="28"/>
  <c r="AD22" i="28"/>
  <c r="AA22" i="28"/>
  <c r="X22" i="28"/>
  <c r="U22" i="28"/>
  <c r="Q22" i="28"/>
  <c r="K22" i="28"/>
  <c r="AG9" i="28"/>
  <c r="AD9" i="28"/>
  <c r="AA9" i="28"/>
  <c r="X9" i="28"/>
  <c r="U9" i="28"/>
  <c r="Q9" i="28"/>
  <c r="K9" i="28"/>
  <c r="AG17" i="28"/>
  <c r="AD17" i="28"/>
  <c r="AA17" i="28"/>
  <c r="X17" i="28"/>
  <c r="U17" i="28"/>
  <c r="Q17" i="28"/>
  <c r="K17" i="28"/>
  <c r="AG12" i="28"/>
  <c r="AD12" i="28"/>
  <c r="AA12" i="28"/>
  <c r="X12" i="28"/>
  <c r="U12" i="28"/>
  <c r="Q12" i="28"/>
  <c r="K12" i="28"/>
  <c r="AG13" i="28"/>
  <c r="AD13" i="28"/>
  <c r="AA13" i="28"/>
  <c r="X13" i="28"/>
  <c r="U13" i="28"/>
  <c r="Q13" i="28"/>
  <c r="K13" i="28"/>
  <c r="AG20" i="28"/>
  <c r="AD20" i="28"/>
  <c r="AA20" i="28"/>
  <c r="X20" i="28"/>
  <c r="U20" i="28"/>
  <c r="Q20" i="28"/>
  <c r="K20" i="28"/>
  <c r="AG25" i="28"/>
  <c r="AD25" i="28"/>
  <c r="AA25" i="28"/>
  <c r="X25" i="28"/>
  <c r="U25" i="28"/>
  <c r="Q25" i="28"/>
  <c r="K25" i="28"/>
  <c r="AG36" i="28"/>
  <c r="AD36" i="28"/>
  <c r="AA36" i="28"/>
  <c r="X36" i="28"/>
  <c r="U36" i="28"/>
  <c r="Q36" i="28"/>
  <c r="K36" i="28"/>
  <c r="AF4" i="28"/>
  <c r="AE4" i="28"/>
  <c r="AC4" i="28"/>
  <c r="AB4" i="28"/>
  <c r="Z4" i="28"/>
  <c r="Y4" i="28"/>
  <c r="W4" i="28"/>
  <c r="V4" i="28"/>
  <c r="T4" i="28"/>
  <c r="S4" i="28"/>
  <c r="R4" i="28"/>
  <c r="P4" i="28"/>
  <c r="O4" i="28"/>
  <c r="L4" i="28"/>
  <c r="J4" i="28"/>
  <c r="F4" i="28"/>
  <c r="B23" i="46" l="1"/>
  <c r="B16" i="46"/>
  <c r="B9" i="46"/>
  <c r="B32" i="46"/>
  <c r="B11" i="46"/>
  <c r="B21" i="46"/>
  <c r="B13" i="46"/>
  <c r="B30" i="46"/>
  <c r="B25" i="46"/>
  <c r="B18" i="46"/>
  <c r="B8" i="46"/>
  <c r="B20" i="46"/>
  <c r="B19" i="46"/>
  <c r="B12" i="46"/>
  <c r="B31" i="46"/>
  <c r="B14" i="46"/>
  <c r="B10" i="46"/>
  <c r="B22" i="46"/>
  <c r="B22" i="29"/>
  <c r="B29" i="48"/>
  <c r="B26" i="29"/>
  <c r="B11" i="29"/>
  <c r="B20" i="29"/>
  <c r="B28" i="29"/>
  <c r="B16" i="29"/>
  <c r="B25" i="29"/>
  <c r="B13" i="29"/>
  <c r="B10" i="29"/>
  <c r="B19" i="29"/>
  <c r="B27" i="29"/>
  <c r="B12" i="29"/>
  <c r="B21" i="29"/>
  <c r="B29" i="29"/>
  <c r="B14" i="29"/>
  <c r="B18" i="29"/>
  <c r="B24" i="29"/>
  <c r="B23" i="29"/>
  <c r="B18" i="31"/>
  <c r="B25" i="48"/>
  <c r="B23" i="48"/>
  <c r="B16" i="48"/>
  <c r="B28" i="47"/>
  <c r="B30" i="30"/>
  <c r="B9" i="30"/>
  <c r="B40" i="45"/>
  <c r="B17" i="45"/>
  <c r="B10" i="45"/>
  <c r="B24" i="8"/>
  <c r="B16" i="8"/>
  <c r="B26" i="8"/>
  <c r="B21" i="8"/>
  <c r="B35" i="8"/>
  <c r="B26" i="30"/>
  <c r="B11" i="30"/>
  <c r="B28" i="30"/>
  <c r="B15" i="8"/>
  <c r="B27" i="30"/>
  <c r="B17" i="30"/>
  <c r="B22" i="30"/>
  <c r="B14" i="45"/>
  <c r="B26" i="47"/>
  <c r="B12" i="31"/>
  <c r="B20" i="31"/>
  <c r="B25" i="31"/>
  <c r="B33" i="31"/>
  <c r="B30" i="31"/>
  <c r="B29" i="45"/>
  <c r="B16" i="47"/>
  <c r="B21" i="47"/>
  <c r="B20" i="47"/>
  <c r="B12" i="48"/>
  <c r="B21" i="48"/>
  <c r="B24" i="48"/>
  <c r="B15" i="48"/>
  <c r="B13" i="45"/>
  <c r="B36" i="45"/>
  <c r="B14" i="47"/>
  <c r="B9" i="48"/>
  <c r="B19" i="48"/>
  <c r="B27" i="48"/>
  <c r="B22" i="48"/>
  <c r="B8" i="45"/>
  <c r="B22" i="45"/>
  <c r="B10" i="47"/>
  <c r="B15" i="47"/>
  <c r="B17" i="47"/>
  <c r="B9" i="47"/>
  <c r="B23" i="47"/>
  <c r="B22" i="47"/>
  <c r="B10" i="48"/>
  <c r="B28" i="48"/>
  <c r="B26" i="28"/>
  <c r="B21" i="28"/>
  <c r="B32" i="28"/>
  <c r="B36" i="28"/>
  <c r="B20" i="28"/>
  <c r="B13" i="28"/>
  <c r="B16" i="28"/>
  <c r="B30" i="28"/>
  <c r="B22" i="28"/>
  <c r="B46" i="28"/>
  <c r="B21" i="30"/>
  <c r="B10" i="30"/>
  <c r="B13" i="30"/>
  <c r="B14" i="30"/>
  <c r="B24" i="30"/>
  <c r="B12" i="30"/>
  <c r="B16" i="30"/>
  <c r="B23" i="8"/>
  <c r="B29" i="8"/>
  <c r="B18" i="8"/>
  <c r="B12" i="8"/>
  <c r="B17" i="8"/>
  <c r="B25" i="8"/>
  <c r="B11" i="8"/>
  <c r="B13" i="8"/>
  <c r="B9" i="8"/>
  <c r="B19" i="8"/>
  <c r="B12" i="28"/>
  <c r="B14" i="28"/>
  <c r="B25" i="28"/>
  <c r="B11" i="28"/>
  <c r="B39" i="28"/>
  <c r="B17" i="28"/>
  <c r="B9" i="28"/>
  <c r="B33" i="28"/>
  <c r="B27" i="28"/>
  <c r="B12" i="45"/>
  <c r="B26" i="45"/>
  <c r="B15" i="45"/>
  <c r="B32" i="45"/>
  <c r="B30" i="45"/>
  <c r="B39" i="45"/>
  <c r="B24" i="45"/>
  <c r="B11" i="45"/>
  <c r="B32" i="31"/>
  <c r="B35" i="31"/>
  <c r="B17" i="31"/>
  <c r="B23" i="31"/>
  <c r="B31" i="31"/>
  <c r="B21" i="31"/>
  <c r="B28" i="31"/>
  <c r="B9" i="31"/>
  <c r="B14" i="31"/>
  <c r="B19" i="31"/>
  <c r="B15" i="31"/>
  <c r="B27" i="31"/>
  <c r="B11" i="31"/>
  <c r="B22" i="31"/>
  <c r="B16" i="31"/>
  <c r="B11" i="48"/>
  <c r="B18" i="48"/>
  <c r="B14" i="48"/>
  <c r="B20" i="48"/>
  <c r="B27" i="47"/>
  <c r="B31" i="47"/>
  <c r="B33" i="47"/>
  <c r="B11" i="47"/>
  <c r="B13" i="47"/>
  <c r="B12" i="47"/>
  <c r="B24" i="47"/>
  <c r="B25" i="47"/>
  <c r="B32" i="47"/>
  <c r="B19" i="47"/>
  <c r="B13" i="34"/>
  <c r="B19" i="34"/>
  <c r="B12" i="34"/>
  <c r="B15" i="34"/>
  <c r="B20" i="34"/>
  <c r="B21" i="34"/>
  <c r="B22" i="34"/>
  <c r="B14" i="34"/>
  <c r="B18" i="34"/>
  <c r="B16" i="34"/>
  <c r="B23" i="34"/>
  <c r="B17" i="34"/>
  <c r="B25" i="34"/>
  <c r="B14" i="33"/>
  <c r="B27" i="33"/>
  <c r="B24" i="33"/>
  <c r="B23" i="33"/>
  <c r="B15" i="33"/>
  <c r="B17" i="33"/>
  <c r="B10" i="33"/>
  <c r="B26" i="33"/>
  <c r="B21" i="33"/>
  <c r="B20" i="33"/>
  <c r="B11" i="33"/>
  <c r="B16" i="33"/>
  <c r="B19" i="33"/>
  <c r="B18" i="33"/>
  <c r="B13" i="33"/>
  <c r="B9" i="33"/>
  <c r="B16" i="32"/>
  <c r="B23" i="32"/>
  <c r="B21" i="32"/>
  <c r="B26" i="32"/>
  <c r="B10" i="32"/>
  <c r="B17" i="32"/>
  <c r="B14" i="32"/>
  <c r="B27" i="32"/>
  <c r="B20" i="32"/>
  <c r="B19" i="32"/>
  <c r="B12" i="32"/>
  <c r="B22" i="32"/>
  <c r="B24" i="32"/>
  <c r="B15" i="32"/>
  <c r="B11" i="32"/>
  <c r="B18" i="32"/>
  <c r="B31" i="32"/>
  <c r="B25" i="32"/>
</calcChain>
</file>

<file path=xl/comments1.xml><?xml version="1.0" encoding="utf-8"?>
<comments xmlns="http://schemas.openxmlformats.org/spreadsheetml/2006/main">
  <authors>
    <author>Usuario de Windows</author>
  </authors>
  <commentList>
    <comment ref="M3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Luz Karime Garzon Perdió puntos por no presentarse a premiación</t>
        </r>
      </text>
    </comment>
  </commentList>
</comments>
</file>

<file path=xl/sharedStrings.xml><?xml version="1.0" encoding="utf-8"?>
<sst xmlns="http://schemas.openxmlformats.org/spreadsheetml/2006/main" count="1361" uniqueCount="433">
  <si>
    <t>LUGAR</t>
  </si>
  <si>
    <t>PTOS ACUM GENERAL</t>
  </si>
  <si>
    <t>NOMBRES Y APELLIDOS</t>
  </si>
  <si>
    <t>CLUB</t>
  </si>
  <si>
    <t>LIGA</t>
  </si>
  <si>
    <t>VUELTA CIRCUITO</t>
  </si>
  <si>
    <t>500 M</t>
  </si>
  <si>
    <t>1000 M</t>
  </si>
  <si>
    <t>ELIMINCION PISTA</t>
  </si>
  <si>
    <t>PUNTOS</t>
  </si>
  <si>
    <t>1000 M PISTA</t>
  </si>
  <si>
    <t>1000 M CIRCUITO</t>
  </si>
  <si>
    <t>500 M + D</t>
  </si>
  <si>
    <t>PTOS ACUM 
GENERAL</t>
  </si>
  <si>
    <t xml:space="preserve">VELOCIDAD EN GRUPO 
PREJUVENIL HOMBRES
</t>
  </si>
  <si>
    <t xml:space="preserve">VELOCIDAD EN GRUPO 
JUVENIL MUJERES
</t>
  </si>
  <si>
    <t>VUELTA
CIRCUITO</t>
  </si>
  <si>
    <t>VUELTA 
CIRCUITO</t>
  </si>
  <si>
    <t>PTOS ACUM 
II VALIDA</t>
  </si>
  <si>
    <t>VELOCIDAD EN GRUPO
MAYORES MUJERES</t>
  </si>
  <si>
    <t xml:space="preserve">VELOCIDAD EN GRUPO
MAYORES HOMBRES
</t>
  </si>
  <si>
    <t>PTOS ACUM
 GENERAL</t>
  </si>
  <si>
    <t xml:space="preserve">VELOCIDAD EN GRUPO
JUVENIL HOMBRES
</t>
  </si>
  <si>
    <t>PTOS ACUM
GENERAL</t>
  </si>
  <si>
    <t>PTOS ACUM
II VÁLIDA</t>
  </si>
  <si>
    <t>PTOS ACUM
III VÁLIDA</t>
  </si>
  <si>
    <t>PTOS ACUM
IV  VÁLIDA</t>
  </si>
  <si>
    <t>PTOS ACUM
V VÁLIDA</t>
  </si>
  <si>
    <t>PTOS ACUM
VI VÁLIDA</t>
  </si>
  <si>
    <t>PTOS ACUM
VII VÁLIDA</t>
  </si>
  <si>
    <t>PTOS ACUM
IV VÁLIDA</t>
  </si>
  <si>
    <t>PTOS ACUM 
II VÁLIDA</t>
  </si>
  <si>
    <t>PTOS ACUM
II  VÁLIDA</t>
  </si>
  <si>
    <t>PTOS ACUM 
IV VÁLIDA</t>
  </si>
  <si>
    <t>PTOS ACUM 
III VÁLIDA</t>
  </si>
  <si>
    <t>PTOS ACUM  
 IV VÁLIDA</t>
  </si>
  <si>
    <t>PTOS ACUM      
I VÁLIDA</t>
  </si>
  <si>
    <t>PTOS ACUM        
III VÁLIDA</t>
  </si>
  <si>
    <t>PTOS ACUM 
V VÁLIDA</t>
  </si>
  <si>
    <t>PTOS ACUM 
VII VÁLIDA</t>
  </si>
  <si>
    <t>PTOS ACUM 
I  VÁLIDA</t>
  </si>
  <si>
    <t>ELIMINCIÓN PISTA</t>
  </si>
  <si>
    <t>PUNTO + ELIMINACIÓN</t>
  </si>
  <si>
    <t>ELIMINACIÓN CIRCUITO</t>
  </si>
  <si>
    <t>PTOS ACUM
V  VÁLIDA</t>
  </si>
  <si>
    <t>PTOS ACUM 
II  VÁLIDA</t>
  </si>
  <si>
    <t>PTOS ACUM 
IV  VÁLIDA</t>
  </si>
  <si>
    <t>Tolima</t>
  </si>
  <si>
    <t>Valle</t>
  </si>
  <si>
    <t>Skaters Palmira</t>
  </si>
  <si>
    <t>Santander</t>
  </si>
  <si>
    <t>Ana Sofia Ruiz Pacheco</t>
  </si>
  <si>
    <t>First Skating Buga</t>
  </si>
  <si>
    <t>Cauca</t>
  </si>
  <si>
    <t>Gabriela Padilla Garces</t>
  </si>
  <si>
    <t>Marca Caribe</t>
  </si>
  <si>
    <t>Cundinamarca</t>
  </si>
  <si>
    <t>Guatapuri Skating</t>
  </si>
  <si>
    <t>Casanare</t>
  </si>
  <si>
    <t>Milenium</t>
  </si>
  <si>
    <t>Caldas</t>
  </si>
  <si>
    <t>Magdalena</t>
  </si>
  <si>
    <t>Nariño</t>
  </si>
  <si>
    <t>Tequendama</t>
  </si>
  <si>
    <t>Halcones Dorados</t>
  </si>
  <si>
    <t>Huila</t>
  </si>
  <si>
    <t>Sheila Alejandra Muñoz Maza</t>
  </si>
  <si>
    <t>Andrea Cañon Batista</t>
  </si>
  <si>
    <t>Valentina Velasquez Campo</t>
  </si>
  <si>
    <t>Valeria Gonzalez Martinez</t>
  </si>
  <si>
    <t>Maria Jose Porto Perez</t>
  </si>
  <si>
    <t>Maria Belen Llorente Mestra</t>
  </si>
  <si>
    <t xml:space="preserve">Andrea Herrera Herrera </t>
  </si>
  <si>
    <t>Natalia Milena Montero Castillo</t>
  </si>
  <si>
    <t>Maria Ximena Alzate Ceballos</t>
  </si>
  <si>
    <t>Ay Sport Cesar</t>
  </si>
  <si>
    <t>Cesar</t>
  </si>
  <si>
    <t>Juan Guillermo Oliva Maldonado</t>
  </si>
  <si>
    <t>Santiago Escudero Largo</t>
  </si>
  <si>
    <t>Alejandro Jose Tabares Marmolejo</t>
  </si>
  <si>
    <t>Alejandro Martinez Martelo</t>
  </si>
  <si>
    <t>Pegasos Elite</t>
  </si>
  <si>
    <t>Maria Camila Vargas Pinzon</t>
  </si>
  <si>
    <t>Daniela Forero Pino</t>
  </si>
  <si>
    <t>Yicel Camila Giraldo Vasquez</t>
  </si>
  <si>
    <t>Danna Valeria Quintero Riveros</t>
  </si>
  <si>
    <t>Angel Julian Luna Padilla</t>
  </si>
  <si>
    <t>Huellas Patin Club</t>
  </si>
  <si>
    <t>Abraham Moises Escorcia Pabon</t>
  </si>
  <si>
    <t>Alejandro Bravo Isajar</t>
  </si>
  <si>
    <t>Jianpool Ramirez Garcia</t>
  </si>
  <si>
    <t>Juan Esteban Tangarife Quintero</t>
  </si>
  <si>
    <t>Juan Pablo Cusba Ladino</t>
  </si>
  <si>
    <t>Gabriela Isabel Rueda Rueda</t>
  </si>
  <si>
    <t>VELOCIDAD EN GRUPO 
PREJUVENIL MUJERES
+A122</t>
  </si>
  <si>
    <t>Tequendama Ac</t>
  </si>
  <si>
    <t>Karol Mariana Herrera Aguiar</t>
  </si>
  <si>
    <t>Deportivo Metropolitano</t>
  </si>
  <si>
    <t>Juan Sebastian Viviescas Gonzalez</t>
  </si>
  <si>
    <t>Juan Angelo Cogua Torres</t>
  </si>
  <si>
    <t>Karol Eliana Garcia Arias</t>
  </si>
  <si>
    <t>Azores</t>
  </si>
  <si>
    <t>Jorge Luis Escobar Herrera</t>
  </si>
  <si>
    <t>Miguel Ricardo Fonseca Vega</t>
  </si>
  <si>
    <t>Patriotas Bc</t>
  </si>
  <si>
    <t>Panamericano</t>
  </si>
  <si>
    <t>500 +D</t>
  </si>
  <si>
    <t>I VALIDA NACIONAL INTERCLUBES 2022
AGOSTODEL 18 AL 22 DE 2021</t>
  </si>
  <si>
    <t>Maria Jose Santana Julio</t>
  </si>
  <si>
    <t>Ana Sofia Alandete Palencia</t>
  </si>
  <si>
    <t>Isabela Diaz Causado</t>
  </si>
  <si>
    <t>Juanita Dominguez Caicedo</t>
  </si>
  <si>
    <t>Angie Camila Ortiz Vanegas</t>
  </si>
  <si>
    <t>Santiago Vasquez Villarreal</t>
  </si>
  <si>
    <t>Semillas</t>
  </si>
  <si>
    <t>Jose David Cardona Fajardo</t>
  </si>
  <si>
    <t>Carlos Hernan Escudero Velasquez</t>
  </si>
  <si>
    <t>Alvaro Javier Vega Alvarez</t>
  </si>
  <si>
    <t>Juan Diego Yepes Restrepo</t>
  </si>
  <si>
    <t>Pily Patin</t>
  </si>
  <si>
    <t>Cordopatin</t>
  </si>
  <si>
    <t>Sergio Andres Mosquera</t>
  </si>
  <si>
    <t>Maria Jose Fritz Barrera</t>
  </si>
  <si>
    <t>Dali Angelica Mosquera Mosquera</t>
  </si>
  <si>
    <t>Katherine Cardona Vanegas</t>
  </si>
  <si>
    <t xml:space="preserve">Luna Diaz Barragan </t>
  </si>
  <si>
    <t>Keyden Toro Cardona</t>
  </si>
  <si>
    <t>Maria Camila Carmona Mendoza</t>
  </si>
  <si>
    <t>Rmc</t>
  </si>
  <si>
    <t>Maria Paula Vivas Mendoza</t>
  </si>
  <si>
    <t xml:space="preserve">Skate Line </t>
  </si>
  <si>
    <t>Maria Fernanda Espinosa Granada</t>
  </si>
  <si>
    <t>Cristian Jose Amaya Cordero</t>
  </si>
  <si>
    <t>Meta</t>
  </si>
  <si>
    <t>Rodrigo Bravo Isajar</t>
  </si>
  <si>
    <t>Ashley Carolina Pineda Hernandez</t>
  </si>
  <si>
    <t>Team Talento</t>
  </si>
  <si>
    <t>Isabella García Aristizábal</t>
  </si>
  <si>
    <t>Salome Cogua Barreto</t>
  </si>
  <si>
    <t>Gian Marco Elvira Arevalo</t>
  </si>
  <si>
    <t>Norte</t>
  </si>
  <si>
    <t>Bolivar</t>
  </si>
  <si>
    <t>Team Fenix</t>
  </si>
  <si>
    <t>Antioquia</t>
  </si>
  <si>
    <t>Juliana Carolina Castañeda Calderon</t>
  </si>
  <si>
    <t>Jose Angel Robles Murgas</t>
  </si>
  <si>
    <t>Deportivo Midas</t>
  </si>
  <si>
    <t>Titanes Meta</t>
  </si>
  <si>
    <t>Royal Skate</t>
  </si>
  <si>
    <t>Atlantico</t>
  </si>
  <si>
    <t>Diana Valeria Cifuentes Martinez</t>
  </si>
  <si>
    <t>Juan Jose Saraza Florez</t>
  </si>
  <si>
    <t>Cordoba</t>
  </si>
  <si>
    <t>Jhoan Sebastian Marin Caicedo</t>
  </si>
  <si>
    <t>Jaguar</t>
  </si>
  <si>
    <t>Colskater</t>
  </si>
  <si>
    <t>Samuel Arturo Ospina Taborda</t>
  </si>
  <si>
    <t>Risaralda</t>
  </si>
  <si>
    <t>Valentina Higuita Zapata</t>
  </si>
  <si>
    <t>Valeria Jamaica Figueroa</t>
  </si>
  <si>
    <t>Laura Manuela Valderrama Piñeros</t>
  </si>
  <si>
    <t>Club Astros Colombia</t>
  </si>
  <si>
    <t>Samuel Yuseth Reyes Quintero</t>
  </si>
  <si>
    <t>Natalia Alejandra Tovar Leon</t>
  </si>
  <si>
    <t>Boyaca</t>
  </si>
  <si>
    <t>Paen - Canariam</t>
  </si>
  <si>
    <t>Mariana Sibaja Marin</t>
  </si>
  <si>
    <t>Sliders</t>
  </si>
  <si>
    <t xml:space="preserve">Club Pro Skate </t>
  </si>
  <si>
    <t>Lp Elite</t>
  </si>
  <si>
    <t>Laura Alejandra Perdomo Moreno</t>
  </si>
  <si>
    <t>Tomas Vergara Lance</t>
  </si>
  <si>
    <t>Juan Sebastian Uribe Marin</t>
  </si>
  <si>
    <t>Saul Fernando Herreño Fernandez</t>
  </si>
  <si>
    <t>Esteban Ocampo Piedrahita</t>
  </si>
  <si>
    <t>Star Skate Caicedonia</t>
  </si>
  <si>
    <t>Quindio</t>
  </si>
  <si>
    <t>Jorge Alvear Caicedo</t>
  </si>
  <si>
    <t>Alejandro Gallego Barragan</t>
  </si>
  <si>
    <t>Fortaleza</t>
  </si>
  <si>
    <t>Sebastian Guzman Muñoz</t>
  </si>
  <si>
    <t>Michael Fernando Sierra Varela</t>
  </si>
  <si>
    <t xml:space="preserve">FONDO 
PREJUVENIL MUJERES
</t>
  </si>
  <si>
    <t xml:space="preserve">FONDO 
JUVENIL MUJERES
</t>
  </si>
  <si>
    <t>FONDO 
PREJUVENIL HOMBRES</t>
  </si>
  <si>
    <t xml:space="preserve">FONDO 
JUVENIL HOMBRES 
</t>
  </si>
  <si>
    <t xml:space="preserve">FONDO 
MAYORES DAMAS </t>
  </si>
  <si>
    <t xml:space="preserve">FONDO 
MAYORES HOMBRES
</t>
  </si>
  <si>
    <t>Andres Felipe Pulido Rodriguez</t>
  </si>
  <si>
    <t>Andrea Viveros Cifuentes</t>
  </si>
  <si>
    <t>Luis Miguel Gil Vasquez</t>
  </si>
  <si>
    <t>Bahia Skate</t>
  </si>
  <si>
    <t>ELIMINACION RUTA</t>
  </si>
  <si>
    <t>PUNTOS RUTA</t>
  </si>
  <si>
    <t>Hely Brigithe Mena Cerezo</t>
  </si>
  <si>
    <t>Guiliana Pantoja Hurtado</t>
  </si>
  <si>
    <t>Loraine De Jesus Barros Pabon</t>
  </si>
  <si>
    <t>Vencedores Patin Club</t>
  </si>
  <si>
    <t>Valentina Romero Izquierdo</t>
  </si>
  <si>
    <t>Nikol Valentina Aldana Reina</t>
  </si>
  <si>
    <t>100 m</t>
  </si>
  <si>
    <t>I VALIDA NACIONAL INTERCLUBES 2023
SEPTIEMBRE DEL 14 AL 18 DE 2022</t>
  </si>
  <si>
    <t xml:space="preserve"> </t>
  </si>
  <si>
    <t>Maria De Los Angeles Salgado Orozco</t>
  </si>
  <si>
    <t>Leidy Sofia Vargas Salazar</t>
  </si>
  <si>
    <t>Club Talentos De Antioquia</t>
  </si>
  <si>
    <t>Sofia Machacon Duarte</t>
  </si>
  <si>
    <t>Huracanes Delmeta</t>
  </si>
  <si>
    <t>Maria Salome Velez Buritica</t>
  </si>
  <si>
    <t>Ashley Galvez</t>
  </si>
  <si>
    <t>Lmt</t>
  </si>
  <si>
    <t>Hilary Mena Cerezo</t>
  </si>
  <si>
    <t xml:space="preserve">Proelite Dm </t>
  </si>
  <si>
    <t xml:space="preserve">Luisa Gabriela Balmaseda Fernández </t>
  </si>
  <si>
    <t>Skate Star</t>
  </si>
  <si>
    <t>cesar</t>
  </si>
  <si>
    <t>Maria Angela Maldonado Rodriguez</t>
  </si>
  <si>
    <t>Berenice Moreno Patinclub</t>
  </si>
  <si>
    <t>Danna Isabella Zabala Salamanca</t>
  </si>
  <si>
    <t>Club Skate Elite</t>
  </si>
  <si>
    <t>Sara Sofia Franco Hernandez</t>
  </si>
  <si>
    <t>Isabela Garcia Cobo</t>
  </si>
  <si>
    <t>Sarah Sofia Portela Lerma</t>
  </si>
  <si>
    <t xml:space="preserve">Power Skate </t>
  </si>
  <si>
    <t>Mariana Sofia Hernandez Velazquez</t>
  </si>
  <si>
    <t>Angie Gabriela Castro Mejia</t>
  </si>
  <si>
    <t>Estrellas En Linea Del Milenio</t>
  </si>
  <si>
    <t>Wilcar Andres Aguilar Rivera</t>
  </si>
  <si>
    <t>Patin Club La Jagua</t>
  </si>
  <si>
    <t>Wilmar De Jesus Charris Ariza</t>
  </si>
  <si>
    <t>Cardenales Del Patin</t>
  </si>
  <si>
    <t>Mateo Puente Moron</t>
  </si>
  <si>
    <t>Angelo Verdugo Caicedo</t>
  </si>
  <si>
    <t>Deportivo Correcaminos</t>
  </si>
  <si>
    <t>Joan Alexander Sanchez J.</t>
  </si>
  <si>
    <t>Juan David Torres Plata</t>
  </si>
  <si>
    <t>Bogota D.C</t>
  </si>
  <si>
    <t>Jose Luis Sanchez Aguirre</t>
  </si>
  <si>
    <t>Fenix Perla Del Otun</t>
  </si>
  <si>
    <t>Jacobo Ramirez Miranda</t>
  </si>
  <si>
    <t>Club Grandes Paisas</t>
  </si>
  <si>
    <t>Jeison Manuel Manchego Tellez</t>
  </si>
  <si>
    <t xml:space="preserve">Titanes En Linea </t>
  </si>
  <si>
    <t>Juan Felipe Moreno Trejos</t>
  </si>
  <si>
    <t>Jose Miguel Guzman Posada</t>
  </si>
  <si>
    <t xml:space="preserve">Daniel Felipe Sánchez Lizarazo </t>
  </si>
  <si>
    <t xml:space="preserve">Titans Bogotá </t>
  </si>
  <si>
    <t>Julian Felipe Gonzalez Cuesta</t>
  </si>
  <si>
    <t>Cristalina Skatinf</t>
  </si>
  <si>
    <t xml:space="preserve">Nicolas Penagos </t>
  </si>
  <si>
    <t>Luciana Mishel Salas Torres</t>
  </si>
  <si>
    <t>Club Dep. Hot Wheels Skate</t>
  </si>
  <si>
    <t>Danna Eliana Alegrias Ulabarry</t>
  </si>
  <si>
    <t xml:space="preserve">Diamantes Del Patin </t>
  </si>
  <si>
    <t xml:space="preserve">Maria Fernanda Rozo Montoya </t>
  </si>
  <si>
    <t>Cng</t>
  </si>
  <si>
    <t>Miguel Fernando Bernal Perales</t>
  </si>
  <si>
    <t>La Jagua Sobre Ruedas</t>
  </si>
  <si>
    <t xml:space="preserve">Geyny Carmela Pajaro Guzman </t>
  </si>
  <si>
    <t xml:space="preserve">CMB Cartagena </t>
  </si>
  <si>
    <t>Club Acb</t>
  </si>
  <si>
    <t xml:space="preserve">Carolne Dayana Leon Uribe </t>
  </si>
  <si>
    <t>Paula Andrea Gomez Torres</t>
  </si>
  <si>
    <t xml:space="preserve">Yudi Gabriela Herrera Ortiz </t>
  </si>
  <si>
    <t>Club Patin Nariño</t>
  </si>
  <si>
    <t xml:space="preserve">Estefania Romero Pino </t>
  </si>
  <si>
    <t>Club Cobos Dc</t>
  </si>
  <si>
    <t>Panther Skate Cota</t>
  </si>
  <si>
    <t>Club Soacha Elite</t>
  </si>
  <si>
    <t>Ghostyn David Nuñez Duartes</t>
  </si>
  <si>
    <t>Mario Duran Humberto</t>
  </si>
  <si>
    <t xml:space="preserve">Miguel Vargas Arguello </t>
  </si>
  <si>
    <t xml:space="preserve">Nathalia Michel Galindo Fagua </t>
  </si>
  <si>
    <t>Sara Isabella Moreno Prada</t>
  </si>
  <si>
    <t>Mariana Farak Paez</t>
  </si>
  <si>
    <t>Maria De Los Angeles Brngo Avila</t>
  </si>
  <si>
    <t>Valentina Florez  Hernandez</t>
  </si>
  <si>
    <t>Laura Michell Melendez Gamez</t>
  </si>
  <si>
    <t>Lineth Valentina Garcia Arias</t>
  </si>
  <si>
    <t>Liliana Camila Fajardo Camacho</t>
  </si>
  <si>
    <t xml:space="preserve">Maríangel Hernández Fonseca </t>
  </si>
  <si>
    <t>Talento En Linea</t>
  </si>
  <si>
    <t xml:space="preserve">María Fernanda Maez Cortes </t>
  </si>
  <si>
    <t xml:space="preserve">Michell Stefany Becerra Jimenez </t>
  </si>
  <si>
    <t xml:space="preserve">Club Los Alcaravanes </t>
  </si>
  <si>
    <t>Sofia Bohorquez Parra</t>
  </si>
  <si>
    <t>Vanina Marcela Hoyos Munera</t>
  </si>
  <si>
    <t xml:space="preserve">Diego Alejandro Molina Diaz </t>
  </si>
  <si>
    <t>Juan Manuel Chaux Valencia</t>
  </si>
  <si>
    <t xml:space="preserve">Elite Skate </t>
  </si>
  <si>
    <t>Andres David Garcia Uribe</t>
  </si>
  <si>
    <t xml:space="preserve">Correpatin </t>
  </si>
  <si>
    <t>Yohan Barbosa Tellez</t>
  </si>
  <si>
    <t>Cristian David Camacho Grueso</t>
  </si>
  <si>
    <t>Concord Skate</t>
  </si>
  <si>
    <t>Juan Diego Rodríguez Cruz</t>
  </si>
  <si>
    <t>Club Mrc Tolima</t>
  </si>
  <si>
    <t>Yerson Alejandro Gomez Murcia</t>
  </si>
  <si>
    <t>Dareck Sanchez Castañeda</t>
  </si>
  <si>
    <t xml:space="preserve">Andrés Hernández </t>
  </si>
  <si>
    <t>Samuel Echeverry</t>
  </si>
  <si>
    <t>Lucas Duque  Gomez</t>
  </si>
  <si>
    <t xml:space="preserve">Bogota Elite D.C </t>
  </si>
  <si>
    <t>Juan Jose Calle Vanegas</t>
  </si>
  <si>
    <t>Juan Camilo Riveros Rios</t>
  </si>
  <si>
    <t xml:space="preserve">Sara Botero Arias </t>
  </si>
  <si>
    <t>Karina Restrepo</t>
  </si>
  <si>
    <t>Drc</t>
  </si>
  <si>
    <t>Angie Geraldine Cruz</t>
  </si>
  <si>
    <t>Club Avivas</t>
  </si>
  <si>
    <t>Carlos Jesus Pisciottti Martinez</t>
  </si>
  <si>
    <t xml:space="preserve">Daniel Alejandro Castro Gomez </t>
  </si>
  <si>
    <t xml:space="preserve">Nicolas Santiago Parra Garcia </t>
  </si>
  <si>
    <t>Federico Arias Barajas</t>
  </si>
  <si>
    <t xml:space="preserve">Sergio Adrian Piedrahita </t>
  </si>
  <si>
    <t xml:space="preserve">Tornado </t>
  </si>
  <si>
    <t xml:space="preserve">Juan Sebastian Gamba Rivas </t>
  </si>
  <si>
    <t>Club Real Skate Cauca</t>
  </si>
  <si>
    <t>Erick Andres Cruz Joya</t>
  </si>
  <si>
    <t>Martha Ramírez Cardona</t>
  </si>
  <si>
    <t>Karen Daniela Beemudez</t>
  </si>
  <si>
    <t xml:space="preserve">Keily Daniela Delgado Diaz </t>
  </si>
  <si>
    <t xml:space="preserve">Real Juego Limpio </t>
  </si>
  <si>
    <t>Leydi Vanessa Sánchez Guevara</t>
  </si>
  <si>
    <t>Laura Ximena Sanchez Montenegro</t>
  </si>
  <si>
    <t>Stefania Farias Garay</t>
  </si>
  <si>
    <t>Metropolitano Del Tolima</t>
  </si>
  <si>
    <t>Maria Jose Quiroz Alfonso</t>
  </si>
  <si>
    <t xml:space="preserve">Nicole Valeria Bolivar Cortes </t>
  </si>
  <si>
    <t>Mauricio David Serrano Hernandez</t>
  </si>
  <si>
    <t>Club Activo Meta</t>
  </si>
  <si>
    <t>Mauricio García Sierra</t>
  </si>
  <si>
    <t>Julián Andrés Rodríguez León</t>
  </si>
  <si>
    <t>Gustavo Andrés Quintero López</t>
  </si>
  <si>
    <t>Salome Lopez Muñoz</t>
  </si>
  <si>
    <t>Maria Gabriela Paz Molina</t>
  </si>
  <si>
    <t>Laura Sofia Pulgarin</t>
  </si>
  <si>
    <t xml:space="preserve">Yari Esperanza Beltran </t>
  </si>
  <si>
    <t xml:space="preserve">Yhosely Camila Gaviria </t>
  </si>
  <si>
    <t>Ana Maria Corrales Arce</t>
  </si>
  <si>
    <t>Valentina Posada Gaviria</t>
  </si>
  <si>
    <t>Laura Juliana Sandoval</t>
  </si>
  <si>
    <t xml:space="preserve">Club Avivas Rendimiento </t>
  </si>
  <si>
    <t>Michael Stiven Lugo Correa</t>
  </si>
  <si>
    <t>M L Sobre Ruedas Girardot</t>
  </si>
  <si>
    <t xml:space="preserve">Santiago Molano Rubio </t>
  </si>
  <si>
    <t>Club Diamond</t>
  </si>
  <si>
    <t>Federico Rincon Moreno</t>
  </si>
  <si>
    <t xml:space="preserve">Angel David Santamaria </t>
  </si>
  <si>
    <t>Brayan Moya Enriquez</t>
  </si>
  <si>
    <t>Club Citius Cota</t>
  </si>
  <si>
    <t>Maria Camila Rojas</t>
  </si>
  <si>
    <t>Karen Dayana Tovar Leon</t>
  </si>
  <si>
    <t>Mariana Naranjo Montiel</t>
  </si>
  <si>
    <t xml:space="preserve">María Alejandra Cardenas Lopez </t>
  </si>
  <si>
    <t>Salome Herrera Marin</t>
  </si>
  <si>
    <t xml:space="preserve">Illian Buitrago </t>
  </si>
  <si>
    <t>Miguel Angel Montes Bello</t>
  </si>
  <si>
    <t xml:space="preserve">Ruben Stiven Olaya Chavarria </t>
  </si>
  <si>
    <t>David Ernesto Solano</t>
  </si>
  <si>
    <t>Yirleidys Sofia Torres Hoyos</t>
  </si>
  <si>
    <t xml:space="preserve">Laura Alejandra  Huertas </t>
  </si>
  <si>
    <t>Maria Alejandra Puentes Villamizar</t>
  </si>
  <si>
    <t xml:space="preserve">Daniel Felipe Sanchez Lizarazo </t>
  </si>
  <si>
    <t>Hector Rojas Soriano</t>
  </si>
  <si>
    <t>Megarollers Pitalito</t>
  </si>
  <si>
    <t xml:space="preserve">Andres Hernandez </t>
  </si>
  <si>
    <t>Juan Diego Rodrïguez Cruz</t>
  </si>
  <si>
    <t xml:space="preserve">Angie Katherin Loaiza Pacheco </t>
  </si>
  <si>
    <t>Jasmin Marin Sanchez</t>
  </si>
  <si>
    <t xml:space="preserve">Laura Isabel Burbano </t>
  </si>
  <si>
    <t xml:space="preserve">Estrellas Del Patín </t>
  </si>
  <si>
    <t xml:space="preserve">Bacata </t>
  </si>
  <si>
    <t>Maria Alejandra Lora Reyes</t>
  </si>
  <si>
    <t xml:space="preserve">Laura Sofia Cardona Arenas </t>
  </si>
  <si>
    <t>Julian Felipe Pinilla Pulgarin</t>
  </si>
  <si>
    <t>Juninho Vargas Walteros</t>
  </si>
  <si>
    <t>Santiago Trochez Nuñez</t>
  </si>
  <si>
    <t>Matias Gil Arango</t>
  </si>
  <si>
    <t>Cristian Alejandro Sabogal Gonzalez</t>
  </si>
  <si>
    <t>Juan Sebastian Lopez Riascos</t>
  </si>
  <si>
    <t>Stephany Sophia  Jimenez Holguin</t>
  </si>
  <si>
    <t>Sebastián Ramírez  Murillo</t>
  </si>
  <si>
    <t xml:space="preserve">Nicolas Alba Forero </t>
  </si>
  <si>
    <t>Susana Giraldo Zapata</t>
  </si>
  <si>
    <t>Guepardos</t>
  </si>
  <si>
    <t xml:space="preserve">Maria Salome Acero Zapata </t>
  </si>
  <si>
    <t>Brenda Valentina  Ramirez Dueñas</t>
  </si>
  <si>
    <t>Karol Daniela Gonora Vente</t>
  </si>
  <si>
    <t>Daniela Castro Quiñonez</t>
  </si>
  <si>
    <t>Luciana Galvan Valencia</t>
  </si>
  <si>
    <t>Juan David Baquero</t>
  </si>
  <si>
    <t>Maria Jose Nasith Ordoñes</t>
  </si>
  <si>
    <t>David Santiago Cortes Ortiz</t>
  </si>
  <si>
    <t>Deportivo Renesmee</t>
  </si>
  <si>
    <t>Esteban Fandiño Morales</t>
  </si>
  <si>
    <t>Edwin Samuel Lopez Cadena</t>
  </si>
  <si>
    <t xml:space="preserve">Ases Del Patín </t>
  </si>
  <si>
    <t xml:space="preserve">Samuel Armando Chaparro Orozco </t>
  </si>
  <si>
    <t>Isabela Alegria</t>
  </si>
  <si>
    <t>Mariana Torres Aguirre</t>
  </si>
  <si>
    <t xml:space="preserve">Sara Santamaria </t>
  </si>
  <si>
    <t>Camilo Andres Caicedo  Garcia</t>
  </si>
  <si>
    <t>Martin Torres Gongora</t>
  </si>
  <si>
    <t>Wolf Skates Club</t>
  </si>
  <si>
    <t>Karol Daniela Cardona</t>
  </si>
  <si>
    <t xml:space="preserve">Club Jp Ara </t>
  </si>
  <si>
    <t>Karla Liliana Rangel Jauregui</t>
  </si>
  <si>
    <t>Maria Alejandra Cruz Abril</t>
  </si>
  <si>
    <t>Aixa Valentina Checa Ramirez</t>
  </si>
  <si>
    <t>North Skate</t>
  </si>
  <si>
    <t>Tomás Valencia Torres</t>
  </si>
  <si>
    <t xml:space="preserve">Kiara Luz Vasquez </t>
  </si>
  <si>
    <t xml:space="preserve">Samanta Ramirez </t>
  </si>
  <si>
    <t xml:space="preserve">Jhon Edwar Tascon Holguin </t>
  </si>
  <si>
    <t xml:space="preserve">Kerstinck Sarmiento Archila </t>
  </si>
  <si>
    <t xml:space="preserve">Steven Villegas Seballos </t>
  </si>
  <si>
    <t xml:space="preserve">Sebastian Cabrera </t>
  </si>
  <si>
    <t xml:space="preserve">Pablo Felipe Marin Serrano </t>
  </si>
  <si>
    <t xml:space="preserve">Fabriana Arias </t>
  </si>
  <si>
    <t>Pro Skate</t>
  </si>
  <si>
    <t>Club Mario Duran</t>
  </si>
  <si>
    <t>Nicolas Barrios Herreño</t>
  </si>
  <si>
    <t>Alianza Club</t>
  </si>
  <si>
    <t>Power Skate</t>
  </si>
  <si>
    <t>C.P.F.</t>
  </si>
  <si>
    <t xml:space="preserve">Juan Jacobo Mantilla Pinilla </t>
  </si>
  <si>
    <t>Alejandra Londoño Velasquez</t>
  </si>
  <si>
    <t>Paen Canarian</t>
  </si>
  <si>
    <t>Tornado de Villa Maria</t>
  </si>
  <si>
    <t>Mateo Rico Garcia</t>
  </si>
  <si>
    <t>Bogota Elite DC</t>
  </si>
  <si>
    <t>Sebastian Florez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</si>
</sst>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Tahoma"/>
      <family val="2"/>
    </font>
    <font>
      <sz val="10"/>
      <name val="Tahoma"/>
      <family val="2"/>
    </font>
    <font>
      <u/>
      <sz val="10"/>
      <color indexed="57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48"/>
      <name val="Arial"/>
      <family val="2"/>
    </font>
    <font>
      <sz val="10"/>
      <color theme="0"/>
      <name val="Comic Sans MS"/>
      <family val="4"/>
    </font>
    <font>
      <sz val="120"/>
      <color rgb="FFFFFF00"/>
      <name val="Balls on the rampage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b/>
      <sz val="20"/>
      <name val="Tahoma"/>
      <family val="2"/>
    </font>
    <font>
      <sz val="12"/>
      <color indexed="8"/>
      <name val="Tahoma"/>
      <family val="2"/>
    </font>
    <font>
      <b/>
      <sz val="22"/>
      <name val="Tahoma"/>
      <family val="2"/>
    </font>
    <font>
      <b/>
      <sz val="18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</cellStyleXfs>
  <cellXfs count="317">
    <xf numFmtId="0" fontId="0" fillId="0" borderId="0" xfId="0"/>
    <xf numFmtId="0" fontId="4" fillId="0" borderId="0" xfId="0" applyFont="1"/>
    <xf numFmtId="0" fontId="3" fillId="0" borderId="0" xfId="0" applyFont="1"/>
    <xf numFmtId="164" fontId="4" fillId="0" borderId="0" xfId="0" applyNumberFormat="1" applyFont="1"/>
    <xf numFmtId="0" fontId="13" fillId="2" borderId="0" xfId="0" applyFont="1" applyFill="1" applyBorder="1"/>
    <xf numFmtId="164" fontId="13" fillId="2" borderId="0" xfId="0" applyNumberFormat="1" applyFont="1" applyFill="1" applyBorder="1"/>
    <xf numFmtId="0" fontId="13" fillId="0" borderId="0" xfId="0" applyFont="1"/>
    <xf numFmtId="0" fontId="1" fillId="0" borderId="0" xfId="0" applyFont="1" applyFill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Border="1"/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right" vertical="center"/>
    </xf>
    <xf numFmtId="0" fontId="0" fillId="0" borderId="0" xfId="0" applyFill="1"/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10" fillId="0" borderId="0" xfId="0" applyFont="1" applyFill="1" applyAlignment="1"/>
    <xf numFmtId="0" fontId="6" fillId="0" borderId="0" xfId="0" applyFont="1" applyFill="1" applyAlignment="1">
      <alignment horizontal="center"/>
    </xf>
    <xf numFmtId="0" fontId="5" fillId="0" borderId="0" xfId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/>
    <xf numFmtId="0" fontId="0" fillId="0" borderId="0" xfId="0" applyFill="1" applyAlignment="1"/>
    <xf numFmtId="0" fontId="17" fillId="2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18" fillId="0" borderId="0" xfId="0" applyFont="1"/>
    <xf numFmtId="1" fontId="1" fillId="0" borderId="0" xfId="0" applyNumberFormat="1" applyFont="1" applyFill="1" applyAlignment="1">
      <alignment horizontal="center" vertical="center"/>
    </xf>
    <xf numFmtId="1" fontId="13" fillId="2" borderId="0" xfId="0" applyNumberFormat="1" applyFont="1" applyFill="1" applyBorder="1"/>
    <xf numFmtId="1" fontId="13" fillId="0" borderId="0" xfId="0" applyNumberFormat="1" applyFont="1" applyFill="1" applyBorder="1"/>
    <xf numFmtId="1" fontId="4" fillId="0" borderId="0" xfId="0" applyNumberFormat="1" applyFont="1"/>
    <xf numFmtId="1" fontId="13" fillId="2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9" fillId="0" borderId="9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5" fillId="2" borderId="0" xfId="0" applyFont="1" applyFill="1" applyAlignment="1">
      <alignment horizontal="right"/>
    </xf>
    <xf numFmtId="0" fontId="12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1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22" fillId="0" borderId="16" xfId="0" applyFont="1" applyFill="1" applyBorder="1" applyAlignment="1" applyProtection="1">
      <alignment horizontal="left" vertical="center"/>
      <protection hidden="1"/>
    </xf>
    <xf numFmtId="0" fontId="22" fillId="0" borderId="16" xfId="0" applyFont="1" applyFill="1" applyBorder="1" applyProtection="1">
      <protection hidden="1"/>
    </xf>
    <xf numFmtId="0" fontId="19" fillId="0" borderId="16" xfId="0" applyFont="1" applyFill="1" applyBorder="1" applyAlignment="1" applyProtection="1">
      <alignment horizontal="left" vertical="center"/>
      <protection hidden="1"/>
    </xf>
    <xf numFmtId="0" fontId="19" fillId="0" borderId="20" xfId="0" applyFont="1" applyFill="1" applyBorder="1"/>
    <xf numFmtId="0" fontId="19" fillId="0" borderId="16" xfId="0" applyFont="1" applyFill="1" applyBorder="1"/>
    <xf numFmtId="1" fontId="20" fillId="0" borderId="19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3" fontId="20" fillId="2" borderId="16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 applyProtection="1">
      <alignment vertical="center"/>
      <protection hidden="1"/>
    </xf>
    <xf numFmtId="0" fontId="19" fillId="0" borderId="20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20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3" fontId="19" fillId="2" borderId="16" xfId="0" applyNumberFormat="1" applyFont="1" applyFill="1" applyBorder="1" applyAlignment="1">
      <alignment horizontal="center"/>
    </xf>
    <xf numFmtId="3" fontId="19" fillId="0" borderId="16" xfId="0" applyNumberFormat="1" applyFont="1" applyBorder="1" applyAlignment="1">
      <alignment horizontal="right"/>
    </xf>
    <xf numFmtId="3" fontId="20" fillId="2" borderId="19" xfId="0" applyNumberFormat="1" applyFont="1" applyFill="1" applyBorder="1" applyAlignment="1">
      <alignment horizontal="center"/>
    </xf>
    <xf numFmtId="0" fontId="19" fillId="0" borderId="16" xfId="0" applyFont="1" applyBorder="1"/>
    <xf numFmtId="0" fontId="19" fillId="0" borderId="16" xfId="0" applyFont="1" applyBorder="1" applyAlignment="1">
      <alignment horizontal="right"/>
    </xf>
    <xf numFmtId="0" fontId="21" fillId="3" borderId="25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 vertical="top" wrapText="1"/>
    </xf>
    <xf numFmtId="0" fontId="22" fillId="0" borderId="19" xfId="0" applyFont="1" applyFill="1" applyBorder="1" applyAlignment="1" applyProtection="1">
      <alignment horizontal="left"/>
      <protection hidden="1"/>
    </xf>
    <xf numFmtId="0" fontId="19" fillId="0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 vertical="top"/>
    </xf>
    <xf numFmtId="0" fontId="19" fillId="0" borderId="20" xfId="0" applyNumberFormat="1" applyFont="1" applyFill="1" applyBorder="1" applyAlignment="1" applyProtection="1">
      <alignment horizontal="right"/>
    </xf>
    <xf numFmtId="0" fontId="19" fillId="0" borderId="16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right" vertical="center"/>
    </xf>
    <xf numFmtId="0" fontId="19" fillId="0" borderId="20" xfId="0" applyFont="1" applyFill="1" applyBorder="1" applyAlignment="1" applyProtection="1">
      <alignment horizontal="right"/>
    </xf>
    <xf numFmtId="0" fontId="19" fillId="0" borderId="20" xfId="0" applyFont="1" applyBorder="1"/>
    <xf numFmtId="0" fontId="19" fillId="0" borderId="20" xfId="0" applyFont="1" applyFill="1" applyBorder="1" applyAlignment="1">
      <alignment horizontal="center"/>
    </xf>
    <xf numFmtId="3" fontId="22" fillId="0" borderId="19" xfId="0" applyNumberFormat="1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Alignment="1">
      <alignment horizontal="center" vertical="center"/>
    </xf>
    <xf numFmtId="0" fontId="13" fillId="2" borderId="0" xfId="0" applyFont="1" applyFill="1"/>
    <xf numFmtId="1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9" fillId="0" borderId="0" xfId="0" applyFont="1"/>
    <xf numFmtId="0" fontId="19" fillId="0" borderId="16" xfId="0" applyFont="1" applyFill="1" applyBorder="1" applyAlignment="1">
      <alignment horizontal="right"/>
    </xf>
    <xf numFmtId="1" fontId="20" fillId="0" borderId="19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/>
    </xf>
    <xf numFmtId="0" fontId="19" fillId="0" borderId="20" xfId="0" applyFont="1" applyBorder="1" applyAlignment="1">
      <alignment horizontal="right"/>
    </xf>
    <xf numFmtId="0" fontId="20" fillId="0" borderId="19" xfId="0" applyFont="1" applyFill="1" applyBorder="1" applyAlignment="1">
      <alignment horizontal="center"/>
    </xf>
    <xf numFmtId="0" fontId="19" fillId="0" borderId="20" xfId="0" applyFont="1" applyBorder="1" applyAlignment="1"/>
    <xf numFmtId="0" fontId="19" fillId="0" borderId="16" xfId="0" applyFont="1" applyBorder="1" applyAlignment="1"/>
    <xf numFmtId="0" fontId="19" fillId="0" borderId="20" xfId="0" applyFont="1" applyFill="1" applyBorder="1" applyAlignment="1"/>
    <xf numFmtId="0" fontId="19" fillId="0" borderId="16" xfId="0" applyFont="1" applyFill="1" applyBorder="1" applyAlignment="1"/>
    <xf numFmtId="0" fontId="19" fillId="0" borderId="16" xfId="0" applyFont="1" applyBorder="1" applyAlignment="1">
      <alignment horizontal="center"/>
    </xf>
    <xf numFmtId="0" fontId="19" fillId="0" borderId="19" xfId="0" applyFont="1" applyBorder="1"/>
    <xf numFmtId="0" fontId="19" fillId="0" borderId="16" xfId="0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/>
    <xf numFmtId="0" fontId="20" fillId="2" borderId="0" xfId="0" applyFont="1" applyFill="1" applyAlignment="1">
      <alignment horizontal="right" vertical="top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/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0" fontId="20" fillId="0" borderId="13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9" fillId="0" borderId="8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center"/>
    </xf>
    <xf numFmtId="0" fontId="21" fillId="4" borderId="24" xfId="0" applyFont="1" applyFill="1" applyBorder="1" applyAlignment="1">
      <alignment vertical="center"/>
    </xf>
    <xf numFmtId="0" fontId="21" fillId="4" borderId="24" xfId="0" applyFont="1" applyFill="1" applyBorder="1" applyAlignment="1">
      <alignment vertical="center" wrapText="1"/>
    </xf>
    <xf numFmtId="0" fontId="19" fillId="2" borderId="0" xfId="0" applyFont="1" applyFill="1"/>
    <xf numFmtId="0" fontId="2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20" fillId="2" borderId="16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right"/>
    </xf>
    <xf numFmtId="0" fontId="19" fillId="2" borderId="16" xfId="0" applyFont="1" applyFill="1" applyBorder="1" applyAlignment="1">
      <alignment horizontal="right"/>
    </xf>
    <xf numFmtId="0" fontId="19" fillId="2" borderId="20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18" fillId="2" borderId="0" xfId="0" applyFont="1" applyFill="1"/>
    <xf numFmtId="0" fontId="14" fillId="2" borderId="0" xfId="0" applyFont="1" applyFill="1" applyBorder="1"/>
    <xf numFmtId="0" fontId="19" fillId="0" borderId="41" xfId="0" applyFont="1" applyBorder="1" applyAlignment="1">
      <alignment horizontal="right" vertical="center"/>
    </xf>
    <xf numFmtId="0" fontId="20" fillId="0" borderId="42" xfId="0" applyFont="1" applyBorder="1" applyAlignment="1">
      <alignment horizontal="center" vertical="center"/>
    </xf>
    <xf numFmtId="0" fontId="19" fillId="0" borderId="41" xfId="0" applyFont="1" applyBorder="1" applyAlignment="1">
      <alignment vertical="center"/>
    </xf>
    <xf numFmtId="3" fontId="20" fillId="2" borderId="42" xfId="0" applyNumberFormat="1" applyFont="1" applyFill="1" applyBorder="1" applyAlignment="1">
      <alignment horizontal="center"/>
    </xf>
    <xf numFmtId="3" fontId="19" fillId="2" borderId="41" xfId="0" applyNumberFormat="1" applyFont="1" applyFill="1" applyBorder="1" applyAlignment="1">
      <alignment horizontal="center"/>
    </xf>
    <xf numFmtId="0" fontId="22" fillId="0" borderId="41" xfId="0" applyFont="1" applyFill="1" applyBorder="1" applyAlignment="1" applyProtection="1">
      <alignment horizontal="left" vertical="center"/>
      <protection hidden="1"/>
    </xf>
    <xf numFmtId="0" fontId="19" fillId="0" borderId="40" xfId="0" applyFont="1" applyFill="1" applyBorder="1" applyAlignment="1">
      <alignment horizontal="center"/>
    </xf>
    <xf numFmtId="0" fontId="22" fillId="0" borderId="41" xfId="0" applyFont="1" applyFill="1" applyBorder="1" applyProtection="1">
      <protection hidden="1"/>
    </xf>
    <xf numFmtId="0" fontId="19" fillId="0" borderId="41" xfId="0" applyFont="1" applyFill="1" applyBorder="1" applyAlignment="1">
      <alignment horizontal="right"/>
    </xf>
    <xf numFmtId="0" fontId="19" fillId="0" borderId="41" xfId="0" applyFont="1" applyFill="1" applyBorder="1" applyAlignment="1">
      <alignment horizontal="center"/>
    </xf>
    <xf numFmtId="0" fontId="21" fillId="4" borderId="40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/>
    </xf>
    <xf numFmtId="0" fontId="19" fillId="0" borderId="40" xfId="0" applyFont="1" applyBorder="1" applyAlignment="1">
      <alignment horizontal="center"/>
    </xf>
    <xf numFmtId="3" fontId="20" fillId="2" borderId="41" xfId="0" applyNumberFormat="1" applyFont="1" applyFill="1" applyBorder="1" applyAlignment="1">
      <alignment horizontal="center" vertical="center"/>
    </xf>
    <xf numFmtId="3" fontId="22" fillId="0" borderId="42" xfId="0" applyNumberFormat="1" applyFont="1" applyFill="1" applyBorder="1" applyAlignment="1" applyProtection="1">
      <alignment vertical="center"/>
      <protection hidden="1"/>
    </xf>
    <xf numFmtId="1" fontId="4" fillId="2" borderId="0" xfId="0" applyNumberFormat="1" applyFont="1" applyFill="1" applyAlignment="1">
      <alignment horizontal="center"/>
    </xf>
    <xf numFmtId="1" fontId="4" fillId="2" borderId="0" xfId="0" applyNumberFormat="1" applyFont="1" applyFill="1"/>
    <xf numFmtId="164" fontId="4" fillId="2" borderId="0" xfId="0" applyNumberFormat="1" applyFont="1" applyFill="1"/>
    <xf numFmtId="1" fontId="20" fillId="0" borderId="42" xfId="0" applyNumberFormat="1" applyFont="1" applyBorder="1" applyAlignment="1">
      <alignment horizontal="center" vertical="center"/>
    </xf>
    <xf numFmtId="1" fontId="19" fillId="0" borderId="40" xfId="0" applyNumberFormat="1" applyFont="1" applyBorder="1" applyAlignment="1">
      <alignment horizontal="right"/>
    </xf>
    <xf numFmtId="165" fontId="19" fillId="0" borderId="40" xfId="0" applyNumberFormat="1" applyFont="1" applyBorder="1" applyAlignment="1">
      <alignment horizontal="right"/>
    </xf>
    <xf numFmtId="1" fontId="19" fillId="0" borderId="41" xfId="0" applyNumberFormat="1" applyFont="1" applyBorder="1" applyAlignment="1">
      <alignment horizontal="right"/>
    </xf>
    <xf numFmtId="1" fontId="19" fillId="0" borderId="40" xfId="0" applyNumberFormat="1" applyFont="1" applyBorder="1"/>
    <xf numFmtId="1" fontId="19" fillId="0" borderId="41" xfId="0" applyNumberFormat="1" applyFont="1" applyBorder="1"/>
    <xf numFmtId="0" fontId="19" fillId="0" borderId="40" xfId="0" applyFont="1" applyBorder="1" applyAlignment="1">
      <alignment vertical="center"/>
    </xf>
    <xf numFmtId="1" fontId="19" fillId="2" borderId="40" xfId="0" applyNumberFormat="1" applyFont="1" applyFill="1" applyBorder="1" applyAlignment="1">
      <alignment horizontal="center"/>
    </xf>
    <xf numFmtId="1" fontId="19" fillId="0" borderId="41" xfId="0" applyNumberFormat="1" applyFont="1" applyFill="1" applyBorder="1" applyAlignment="1">
      <alignment horizontal="right"/>
    </xf>
    <xf numFmtId="0" fontId="19" fillId="0" borderId="41" xfId="0" applyFont="1" applyBorder="1" applyAlignment="1">
      <alignment horizontal="right"/>
    </xf>
    <xf numFmtId="0" fontId="22" fillId="0" borderId="41" xfId="0" applyFont="1" applyFill="1" applyBorder="1" applyAlignment="1" applyProtection="1">
      <alignment horizontal="right"/>
      <protection hidden="1"/>
    </xf>
    <xf numFmtId="0" fontId="19" fillId="0" borderId="41" xfId="0" applyFont="1" applyFill="1" applyBorder="1" applyAlignment="1">
      <alignment horizontal="right" vertical="center"/>
    </xf>
    <xf numFmtId="0" fontId="20" fillId="0" borderId="43" xfId="0" applyFont="1" applyFill="1" applyBorder="1" applyAlignment="1">
      <alignment horizontal="center"/>
    </xf>
    <xf numFmtId="0" fontId="22" fillId="0" borderId="43" xfId="0" applyFont="1" applyFill="1" applyBorder="1" applyProtection="1">
      <protection hidden="1"/>
    </xf>
    <xf numFmtId="0" fontId="22" fillId="0" borderId="43" xfId="0" applyFont="1" applyFill="1" applyBorder="1" applyAlignment="1" applyProtection="1">
      <alignment horizontal="left" vertical="center"/>
      <protection hidden="1"/>
    </xf>
    <xf numFmtId="0" fontId="19" fillId="0" borderId="45" xfId="0" applyFont="1" applyFill="1" applyBorder="1" applyAlignment="1">
      <alignment horizontal="center"/>
    </xf>
    <xf numFmtId="0" fontId="21" fillId="4" borderId="45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19" fillId="0" borderId="45" xfId="0" applyNumberFormat="1" applyFont="1" applyFill="1" applyBorder="1" applyAlignment="1" applyProtection="1"/>
    <xf numFmtId="0" fontId="19" fillId="0" borderId="43" xfId="0" applyFont="1" applyBorder="1" applyAlignment="1">
      <alignment horizontal="right"/>
    </xf>
    <xf numFmtId="1" fontId="19" fillId="0" borderId="43" xfId="0" applyNumberFormat="1" applyFont="1" applyFill="1" applyBorder="1" applyAlignment="1">
      <alignment horizontal="right"/>
    </xf>
    <xf numFmtId="0" fontId="20" fillId="0" borderId="44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right"/>
    </xf>
    <xf numFmtId="0" fontId="19" fillId="0" borderId="45" xfId="0" applyFont="1" applyFill="1" applyBorder="1" applyAlignment="1"/>
    <xf numFmtId="0" fontId="19" fillId="0" borderId="45" xfId="0" applyFont="1" applyFill="1" applyBorder="1"/>
    <xf numFmtId="0" fontId="19" fillId="0" borderId="45" xfId="0" applyFont="1" applyBorder="1" applyAlignment="1">
      <alignment horizontal="right"/>
    </xf>
    <xf numFmtId="0" fontId="19" fillId="0" borderId="45" xfId="0" applyFont="1" applyFill="1" applyBorder="1" applyAlignment="1">
      <alignment horizontal="right"/>
    </xf>
    <xf numFmtId="0" fontId="19" fillId="0" borderId="45" xfId="0" applyFont="1" applyBorder="1" applyAlignment="1"/>
    <xf numFmtId="0" fontId="19" fillId="0" borderId="43" xfId="0" applyFont="1" applyBorder="1" applyAlignment="1"/>
    <xf numFmtId="0" fontId="19" fillId="0" borderId="43" xfId="0" applyFont="1" applyFill="1" applyBorder="1" applyAlignment="1"/>
    <xf numFmtId="0" fontId="20" fillId="0" borderId="44" xfId="0" applyFont="1" applyBorder="1" applyAlignment="1">
      <alignment horizontal="center"/>
    </xf>
    <xf numFmtId="1" fontId="19" fillId="0" borderId="43" xfId="0" applyNumberFormat="1" applyFont="1" applyFill="1" applyBorder="1" applyAlignment="1"/>
    <xf numFmtId="0" fontId="19" fillId="0" borderId="43" xfId="0" applyFont="1" applyFill="1" applyBorder="1" applyAlignment="1">
      <alignment horizontal="center"/>
    </xf>
    <xf numFmtId="0" fontId="16" fillId="2" borderId="0" xfId="0" applyFont="1" applyFill="1" applyAlignment="1"/>
    <xf numFmtId="0" fontId="20" fillId="2" borderId="43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right" vertical="center"/>
    </xf>
    <xf numFmtId="0" fontId="20" fillId="2" borderId="44" xfId="0" applyFont="1" applyFill="1" applyBorder="1" applyAlignment="1">
      <alignment horizontal="center"/>
    </xf>
    <xf numFmtId="0" fontId="19" fillId="2" borderId="45" xfId="0" applyFont="1" applyFill="1" applyBorder="1" applyAlignment="1">
      <alignment horizontal="right"/>
    </xf>
    <xf numFmtId="0" fontId="19" fillId="2" borderId="43" xfId="0" applyFont="1" applyFill="1" applyBorder="1" applyAlignment="1">
      <alignment horizontal="right"/>
    </xf>
    <xf numFmtId="0" fontId="19" fillId="2" borderId="45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3" fontId="22" fillId="0" borderId="44" xfId="0" applyNumberFormat="1" applyFont="1" applyFill="1" applyBorder="1" applyAlignment="1" applyProtection="1">
      <alignment horizontal="left" vertical="center"/>
      <protection hidden="1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/>
    </xf>
    <xf numFmtId="0" fontId="21" fillId="4" borderId="47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top"/>
    </xf>
    <xf numFmtId="0" fontId="23" fillId="2" borderId="0" xfId="0" applyFont="1" applyFill="1" applyAlignment="1">
      <alignment vertical="top" wrapText="1"/>
    </xf>
    <xf numFmtId="0" fontId="21" fillId="4" borderId="40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 applyProtection="1">
      <alignment horizontal="left" vertical="center"/>
      <protection hidden="1"/>
    </xf>
    <xf numFmtId="0" fontId="21" fillId="4" borderId="5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left"/>
      <protection hidden="1"/>
    </xf>
    <xf numFmtId="0" fontId="22" fillId="5" borderId="16" xfId="0" applyFont="1" applyFill="1" applyBorder="1" applyAlignment="1" applyProtection="1">
      <alignment horizontal="left" vertical="center"/>
      <protection hidden="1"/>
    </xf>
    <xf numFmtId="0" fontId="22" fillId="5" borderId="41" xfId="0" applyFont="1" applyFill="1" applyBorder="1" applyProtection="1">
      <protection hidden="1"/>
    </xf>
    <xf numFmtId="0" fontId="24" fillId="0" borderId="18" xfId="0" applyFont="1" applyFill="1" applyBorder="1" applyAlignment="1">
      <alignment horizontal="right" vertical="center"/>
    </xf>
    <xf numFmtId="0" fontId="21" fillId="4" borderId="3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right"/>
    </xf>
    <xf numFmtId="1" fontId="20" fillId="0" borderId="44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18" xfId="0" applyFont="1" applyBorder="1"/>
    <xf numFmtId="0" fontId="19" fillId="0" borderId="18" xfId="0" applyFont="1" applyBorder="1" applyAlignment="1"/>
    <xf numFmtId="0" fontId="19" fillId="0" borderId="12" xfId="0" applyFont="1" applyBorder="1" applyAlignment="1"/>
    <xf numFmtId="0" fontId="19" fillId="0" borderId="12" xfId="0" applyFont="1" applyBorder="1" applyAlignment="1">
      <alignment horizontal="center"/>
    </xf>
    <xf numFmtId="0" fontId="19" fillId="0" borderId="44" xfId="0" applyFont="1" applyBorder="1"/>
    <xf numFmtId="0" fontId="21" fillId="4" borderId="4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9" fillId="0" borderId="52" xfId="0" applyFont="1" applyFill="1" applyBorder="1" applyAlignment="1">
      <alignment horizontal="center"/>
    </xf>
    <xf numFmtId="0" fontId="19" fillId="0" borderId="52" xfId="0" applyFont="1" applyBorder="1" applyAlignment="1">
      <alignment horizontal="center" vertical="center"/>
    </xf>
    <xf numFmtId="0" fontId="19" fillId="0" borderId="52" xfId="0" applyFont="1" applyFill="1" applyBorder="1"/>
    <xf numFmtId="0" fontId="19" fillId="0" borderId="52" xfId="0" applyNumberFormat="1" applyFont="1" applyFill="1" applyBorder="1" applyAlignment="1" applyProtection="1">
      <alignment horizontal="right"/>
    </xf>
    <xf numFmtId="0" fontId="19" fillId="0" borderId="52" xfId="0" applyFont="1" applyFill="1" applyBorder="1" applyAlignment="1" applyProtection="1">
      <alignment horizontal="right"/>
    </xf>
    <xf numFmtId="0" fontId="24" fillId="0" borderId="52" xfId="0" applyFont="1" applyFill="1" applyBorder="1" applyAlignment="1">
      <alignment horizontal="right" vertical="center"/>
    </xf>
    <xf numFmtId="0" fontId="19" fillId="0" borderId="52" xfId="0" applyFont="1" applyBorder="1" applyAlignment="1">
      <alignment horizontal="right" vertic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19" fillId="0" borderId="52" xfId="0" applyFont="1" applyFill="1" applyBorder="1" applyAlignment="1">
      <alignment horizontal="right"/>
    </xf>
    <xf numFmtId="0" fontId="19" fillId="0" borderId="51" xfId="0" applyFont="1" applyBorder="1" applyAlignment="1">
      <alignment horizontal="right"/>
    </xf>
    <xf numFmtId="0" fontId="19" fillId="0" borderId="52" xfId="0" applyFont="1" applyBorder="1" applyAlignment="1">
      <alignment horizontal="right"/>
    </xf>
    <xf numFmtId="0" fontId="24" fillId="0" borderId="51" xfId="0" applyFont="1" applyFill="1" applyBorder="1" applyAlignment="1">
      <alignment horizontal="right" vertical="center"/>
    </xf>
    <xf numFmtId="0" fontId="19" fillId="0" borderId="55" xfId="0" applyFont="1" applyFill="1" applyBorder="1" applyAlignment="1">
      <alignment horizontal="right"/>
    </xf>
    <xf numFmtId="0" fontId="19" fillId="2" borderId="52" xfId="0" applyFont="1" applyFill="1" applyBorder="1" applyAlignment="1">
      <alignment horizontal="right"/>
    </xf>
    <xf numFmtId="0" fontId="22" fillId="0" borderId="43" xfId="0" applyFont="1" applyFill="1" applyBorder="1"/>
    <xf numFmtId="3" fontId="22" fillId="0" borderId="44" xfId="0" applyNumberFormat="1" applyFont="1" applyFill="1" applyBorder="1" applyAlignment="1">
      <alignment horizontal="left" vertical="center"/>
    </xf>
    <xf numFmtId="0" fontId="22" fillId="5" borderId="43" xfId="0" applyFont="1" applyFill="1" applyBorder="1"/>
    <xf numFmtId="0" fontId="22" fillId="5" borderId="43" xfId="0" applyFont="1" applyFill="1" applyBorder="1" applyProtection="1">
      <protection hidden="1"/>
    </xf>
    <xf numFmtId="0" fontId="19" fillId="0" borderId="18" xfId="0" applyFont="1" applyFill="1" applyBorder="1" applyAlignment="1" applyProtection="1">
      <alignment horizontal="right"/>
    </xf>
    <xf numFmtId="0" fontId="19" fillId="0" borderId="51" xfId="0" applyFont="1" applyFill="1" applyBorder="1" applyAlignment="1" applyProtection="1">
      <alignment horizontal="right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 vertical="top" wrapText="1"/>
    </xf>
    <xf numFmtId="0" fontId="23" fillId="2" borderId="15" xfId="0" applyFont="1" applyFill="1" applyBorder="1" applyAlignment="1">
      <alignment horizontal="right" vertical="top" wrapText="1"/>
    </xf>
    <xf numFmtId="0" fontId="21" fillId="3" borderId="2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53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right" vertical="top" wrapText="1"/>
    </xf>
    <xf numFmtId="0" fontId="21" fillId="3" borderId="6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 vertical="top" wrapText="1"/>
    </xf>
    <xf numFmtId="0" fontId="21" fillId="3" borderId="17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right" vertical="top" wrapText="1"/>
    </xf>
    <xf numFmtId="0" fontId="26" fillId="2" borderId="0" xfId="0" applyFont="1" applyFill="1" applyAlignment="1">
      <alignment horizontal="right" vertical="top"/>
    </xf>
    <xf numFmtId="0" fontId="21" fillId="4" borderId="45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 vertical="center"/>
    </xf>
    <xf numFmtId="0" fontId="22" fillId="5" borderId="16" xfId="0" applyFont="1" applyFill="1" applyBorder="1" applyProtection="1">
      <protection hidden="1"/>
    </xf>
    <xf numFmtId="0" fontId="19" fillId="0" borderId="43" xfId="0" applyFont="1" applyFill="1" applyBorder="1"/>
    <xf numFmtId="0" fontId="22" fillId="0" borderId="45" xfId="0" applyFont="1" applyBorder="1" applyAlignment="1" applyProtection="1">
      <protection hidden="1"/>
    </xf>
    <xf numFmtId="3" fontId="22" fillId="0" borderId="45" xfId="0" applyNumberFormat="1" applyFont="1" applyFill="1" applyBorder="1" applyAlignment="1" applyProtection="1">
      <alignment vertical="center"/>
      <protection hidden="1"/>
    </xf>
    <xf numFmtId="0" fontId="24" fillId="0" borderId="45" xfId="0" applyFont="1" applyFill="1" applyBorder="1" applyAlignment="1">
      <alignment vertical="center"/>
    </xf>
    <xf numFmtId="0" fontId="22" fillId="0" borderId="45" xfId="0" applyFont="1" applyFill="1" applyBorder="1" applyAlignment="1" applyProtection="1">
      <protection hidden="1"/>
    </xf>
    <xf numFmtId="3" fontId="22" fillId="2" borderId="45" xfId="0" applyNumberFormat="1" applyFont="1" applyFill="1" applyBorder="1" applyAlignment="1" applyProtection="1">
      <alignment vertical="center"/>
      <protection hidden="1"/>
    </xf>
    <xf numFmtId="3" fontId="22" fillId="0" borderId="45" xfId="0" applyNumberFormat="1" applyFont="1" applyFill="1" applyBorder="1" applyAlignment="1">
      <alignment vertical="center"/>
    </xf>
  </cellXfs>
  <cellStyles count="5">
    <cellStyle name="Hipervínculo_RANKING NACIONAL 2.009" xfId="1"/>
    <cellStyle name="Normal" xfId="0" builtinId="0"/>
    <cellStyle name="Normal 2" xfId="2"/>
    <cellStyle name="Normal 3" xfId="3"/>
    <cellStyle name="Normal 4" xfId="4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ONDO MAYORES VARONES'!A1"/><Relationship Id="rId3" Type="http://schemas.openxmlformats.org/officeDocument/2006/relationships/hyperlink" Target="#'VEL GRUPO MAYORES DAMAS'!A1"/><Relationship Id="rId7" Type="http://schemas.openxmlformats.org/officeDocument/2006/relationships/hyperlink" Target="#'FONDO JUVENIL VARONES'!A1"/><Relationship Id="rId12" Type="http://schemas.openxmlformats.org/officeDocument/2006/relationships/hyperlink" Target="#'FONDO PREJUVENILVARONES'!A1"/><Relationship Id="rId2" Type="http://schemas.openxmlformats.org/officeDocument/2006/relationships/hyperlink" Target="#'VEL GRUPO JUVENIL VARONES'!A1"/><Relationship Id="rId1" Type="http://schemas.openxmlformats.org/officeDocument/2006/relationships/hyperlink" Target="#'VEL GRUPO JUVENIL DAMAS'!A1"/><Relationship Id="rId6" Type="http://schemas.openxmlformats.org/officeDocument/2006/relationships/hyperlink" Target="#'FONDO JUVENIL DAMAS'!A1"/><Relationship Id="rId11" Type="http://schemas.openxmlformats.org/officeDocument/2006/relationships/hyperlink" Target="#'FONDO PREJUVENIL DAMAS'!A1"/><Relationship Id="rId5" Type="http://schemas.openxmlformats.org/officeDocument/2006/relationships/hyperlink" Target="#'FONDO MAYORES DAMAS'!A1"/><Relationship Id="rId10" Type="http://schemas.openxmlformats.org/officeDocument/2006/relationships/hyperlink" Target="#'VEL GRUPO PREJUVENIL VARONES'!A1"/><Relationship Id="rId4" Type="http://schemas.openxmlformats.org/officeDocument/2006/relationships/hyperlink" Target="#'VEL GRUPO MAYORES VARONES'!A1"/><Relationship Id="rId9" Type="http://schemas.openxmlformats.org/officeDocument/2006/relationships/hyperlink" Target="#'VEL GRUPO PREJUVENIL DAMA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324117</xdr:colOff>
      <xdr:row>13</xdr:row>
      <xdr:rowOff>247383</xdr:rowOff>
    </xdr:from>
    <xdr:ext cx="2723886" cy="846665"/>
    <xdr:sp macro="" textlink="">
      <xdr:nvSpPr>
        <xdr:cNvPr id="39" name="38 Rectángul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228992" y="2438133"/>
          <a:ext cx="2723886" cy="846665"/>
        </a:xfrm>
        <a:prstGeom prst="downArrowCallou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ctr">
            <a:lnSpc>
              <a:spcPts val="3600"/>
            </a:lnSpc>
          </a:pPr>
          <a:r>
            <a:rPr lang="es-ES" sz="2000" b="1" kern="10" cap="none" spc="0" baseline="0">
              <a:ln>
                <a:noFill/>
              </a:ln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VELOCIDAD</a:t>
          </a:r>
          <a:endParaRPr lang="es-CO" sz="2000" b="1" cap="none" spc="0">
            <a:ln>
              <a:noFill/>
            </a:ln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3</xdr:col>
      <xdr:colOff>287617</xdr:colOff>
      <xdr:row>18</xdr:row>
      <xdr:rowOff>98903</xdr:rowOff>
    </xdr:from>
    <xdr:to>
      <xdr:col>4</xdr:col>
      <xdr:colOff>414161</xdr:colOff>
      <xdr:row>22</xdr:row>
      <xdr:rowOff>26644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990211" y="3313591"/>
          <a:ext cx="924263" cy="594491"/>
          <a:chOff x="2445205" y="4468640"/>
          <a:chExt cx="926646" cy="579334"/>
        </a:xfrm>
      </xdr:grpSpPr>
      <xdr:sp macro="" textlink="">
        <xdr:nvSpPr>
          <xdr:cNvPr id="171876" name="AutoShape 46088">
            <a:extLst>
              <a:ext uri="{FF2B5EF4-FFF2-40B4-BE49-F238E27FC236}">
                <a16:creationId xmlns:a16="http://schemas.microsoft.com/office/drawing/2014/main" id="{00000000-0008-0000-0000-0000649F02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155657" name="Text Box 4608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96002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38828" y="4514888"/>
            <a:ext cx="752028" cy="483914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</a:t>
            </a:r>
          </a:p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MUJERES</a:t>
            </a:r>
          </a:p>
        </xdr:txBody>
      </xdr:sp>
    </xdr:grpSp>
    <xdr:clientData/>
  </xdr:twoCellAnchor>
  <xdr:twoCellAnchor>
    <xdr:from>
      <xdr:col>3</xdr:col>
      <xdr:colOff>285314</xdr:colOff>
      <xdr:row>22</xdr:row>
      <xdr:rowOff>130826</xdr:rowOff>
    </xdr:from>
    <xdr:to>
      <xdr:col>4</xdr:col>
      <xdr:colOff>411861</xdr:colOff>
      <xdr:row>26</xdr:row>
      <xdr:rowOff>61243</xdr:rowOff>
    </xdr:to>
    <xdr:grpSp>
      <xdr:nvGrpSpPr>
        <xdr:cNvPr id="44" name="Grup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1987908" y="4012264"/>
          <a:ext cx="924266" cy="597167"/>
          <a:chOff x="2445205" y="4468640"/>
          <a:chExt cx="926646" cy="579334"/>
        </a:xfrm>
      </xdr:grpSpPr>
      <xdr:sp macro="" textlink="">
        <xdr:nvSpPr>
          <xdr:cNvPr id="45" name="AutoShape 46088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46" name="Text Box 4608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29200" y="4514981"/>
            <a:ext cx="763731" cy="466595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</a:t>
            </a:r>
            <a:r>
              <a:rPr lang="es-AR" sz="8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endPara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HOMBRES</a:t>
            </a:r>
            <a:endPara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5</xdr:col>
      <xdr:colOff>110385</xdr:colOff>
      <xdr:row>18</xdr:row>
      <xdr:rowOff>89968</xdr:rowOff>
    </xdr:from>
    <xdr:to>
      <xdr:col>6</xdr:col>
      <xdr:colOff>236929</xdr:colOff>
      <xdr:row>22</xdr:row>
      <xdr:rowOff>24777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3408416" y="3304656"/>
          <a:ext cx="924263" cy="601559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49" name="AutoShape 4608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0" name="Text Box 4608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20034" y="390525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MUJERES</a:t>
            </a:r>
          </a:p>
        </xdr:txBody>
      </xdr:sp>
    </xdr:grpSp>
    <xdr:clientData/>
  </xdr:twoCellAnchor>
  <xdr:twoCellAnchor>
    <xdr:from>
      <xdr:col>5</xdr:col>
      <xdr:colOff>91605</xdr:colOff>
      <xdr:row>22</xdr:row>
      <xdr:rowOff>106108</xdr:rowOff>
    </xdr:from>
    <xdr:to>
      <xdr:col>6</xdr:col>
      <xdr:colOff>218152</xdr:colOff>
      <xdr:row>26</xdr:row>
      <xdr:rowOff>47108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pSpPr/>
      </xdr:nvGrpSpPr>
      <xdr:grpSpPr>
        <a:xfrm>
          <a:off x="3389636" y="3987546"/>
          <a:ext cx="924266" cy="607750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53" name="AutoShape 46088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4" name="Text Box 4608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0569" y="389443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HOMBRES</a:t>
            </a:r>
          </a:p>
        </xdr:txBody>
      </xdr:sp>
    </xdr:grpSp>
    <xdr:clientData/>
  </xdr:twoCellAnchor>
  <xdr:twoCellAnchor>
    <xdr:from>
      <xdr:col>11</xdr:col>
      <xdr:colOff>356155</xdr:colOff>
      <xdr:row>18</xdr:row>
      <xdr:rowOff>114577</xdr:rowOff>
    </xdr:from>
    <xdr:to>
      <xdr:col>12</xdr:col>
      <xdr:colOff>476085</xdr:colOff>
      <xdr:row>22</xdr:row>
      <xdr:rowOff>38274</xdr:rowOff>
    </xdr:to>
    <xdr:grpSp>
      <xdr:nvGrpSpPr>
        <xdr:cNvPr id="55" name="Grupo 5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pSpPr/>
      </xdr:nvGrpSpPr>
      <xdr:grpSpPr>
        <a:xfrm>
          <a:off x="8440499" y="3329265"/>
          <a:ext cx="917649" cy="590447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56" name="AutoShape 46088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7" name="Text Box 4608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0570" y="390525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MUJERES</a:t>
            </a:r>
          </a:p>
        </xdr:txBody>
      </xdr:sp>
    </xdr:grpSp>
    <xdr:clientData/>
  </xdr:twoCellAnchor>
  <xdr:twoCellAnchor>
    <xdr:from>
      <xdr:col>9</xdr:col>
      <xdr:colOff>726308</xdr:colOff>
      <xdr:row>18</xdr:row>
      <xdr:rowOff>133929</xdr:rowOff>
    </xdr:from>
    <xdr:to>
      <xdr:col>11</xdr:col>
      <xdr:colOff>48519</xdr:colOff>
      <xdr:row>22</xdr:row>
      <xdr:rowOff>53393</xdr:rowOff>
    </xdr:to>
    <xdr:grpSp>
      <xdr:nvGrpSpPr>
        <xdr:cNvPr id="58" name="Grup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7215214" y="3348617"/>
          <a:ext cx="917649" cy="586214"/>
          <a:chOff x="2445205" y="4468640"/>
          <a:chExt cx="926646" cy="579334"/>
        </a:xfrm>
      </xdr:grpSpPr>
      <xdr:sp macro="" textlink="">
        <xdr:nvSpPr>
          <xdr:cNvPr id="59" name="AutoShape 4608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0" name="Text Box 4608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5408" y="4526164"/>
            <a:ext cx="699636" cy="431880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MUJERES</a:t>
            </a:r>
          </a:p>
        </xdr:txBody>
      </xdr:sp>
    </xdr:grpSp>
    <xdr:clientData/>
  </xdr:twoCellAnchor>
  <xdr:twoCellAnchor>
    <xdr:from>
      <xdr:col>9</xdr:col>
      <xdr:colOff>755931</xdr:colOff>
      <xdr:row>22</xdr:row>
      <xdr:rowOff>148216</xdr:rowOff>
    </xdr:from>
    <xdr:to>
      <xdr:col>11</xdr:col>
      <xdr:colOff>84758</xdr:colOff>
      <xdr:row>26</xdr:row>
      <xdr:rowOff>67680</xdr:rowOff>
    </xdr:to>
    <xdr:grpSp>
      <xdr:nvGrpSpPr>
        <xdr:cNvPr id="61" name="Grupo 6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GrpSpPr/>
      </xdr:nvGrpSpPr>
      <xdr:grpSpPr>
        <a:xfrm>
          <a:off x="7244837" y="4029654"/>
          <a:ext cx="924265" cy="586214"/>
          <a:chOff x="2445205" y="4468640"/>
          <a:chExt cx="926646" cy="579334"/>
        </a:xfrm>
      </xdr:grpSpPr>
      <xdr:sp macro="" textlink="">
        <xdr:nvSpPr>
          <xdr:cNvPr id="62" name="AutoShape 46088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3" name="Text Box 4608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9030" y="4549696"/>
            <a:ext cx="723900" cy="431880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HOMBRES</a:t>
            </a:r>
          </a:p>
        </xdr:txBody>
      </xdr:sp>
    </xdr:grpSp>
    <xdr:clientData/>
  </xdr:twoCellAnchor>
  <xdr:twoCellAnchor>
    <xdr:from>
      <xdr:col>11</xdr:col>
      <xdr:colOff>391876</xdr:colOff>
      <xdr:row>22</xdr:row>
      <xdr:rowOff>149238</xdr:rowOff>
    </xdr:from>
    <xdr:to>
      <xdr:col>12</xdr:col>
      <xdr:colOff>518422</xdr:colOff>
      <xdr:row>26</xdr:row>
      <xdr:rowOff>72935</xdr:rowOff>
    </xdr:to>
    <xdr:grpSp>
      <xdr:nvGrpSpPr>
        <xdr:cNvPr id="64" name="Grupo 6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pSpPr/>
      </xdr:nvGrpSpPr>
      <xdr:grpSpPr>
        <a:xfrm>
          <a:off x="8476220" y="4030676"/>
          <a:ext cx="924265" cy="590447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65" name="AutoShape 46088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6" name="Text Box 4608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41105" y="389443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HOMBRES</a:t>
            </a:r>
          </a:p>
        </xdr:txBody>
      </xdr:sp>
    </xdr:grpSp>
    <xdr:clientData/>
  </xdr:twoCellAnchor>
  <xdr:oneCellAnchor>
    <xdr:from>
      <xdr:col>9</xdr:col>
      <xdr:colOff>145520</xdr:colOff>
      <xdr:row>13</xdr:row>
      <xdr:rowOff>298979</xdr:rowOff>
    </xdr:from>
    <xdr:ext cx="2106083" cy="783167"/>
    <xdr:sp macro="" textlink="">
      <xdr:nvSpPr>
        <xdr:cNvPr id="68" name="38 Rectángul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634426" y="2489729"/>
          <a:ext cx="2106083" cy="783167"/>
        </a:xfrm>
        <a:prstGeom prst="downArrowCallou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ctr">
            <a:lnSpc>
              <a:spcPts val="3600"/>
            </a:lnSpc>
          </a:pPr>
          <a:r>
            <a:rPr lang="es-ES" sz="2000" b="1" kern="1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FONDO</a:t>
          </a:r>
          <a:endParaRPr lang="es-ES" sz="2000" b="1" kern="10" cap="none" spc="50" baseline="0">
            <a:ln w="28575"/>
            <a:solidFill>
              <a:sysClr val="windowText" lastClr="0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3</xdr:col>
      <xdr:colOff>35718</xdr:colOff>
      <xdr:row>8</xdr:row>
      <xdr:rowOff>70114</xdr:rowOff>
    </xdr:from>
    <xdr:to>
      <xdr:col>10</xdr:col>
      <xdr:colOff>780522</xdr:colOff>
      <xdr:row>11</xdr:row>
      <xdr:rowOff>141552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38312" y="1403614"/>
          <a:ext cx="6328835" cy="595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3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ESCALAFÓN NACIONAL 2023</a:t>
          </a:r>
        </a:p>
        <a:p>
          <a:endParaRPr lang="es-CO" sz="3200" b="1"/>
        </a:p>
      </xdr:txBody>
    </xdr:sp>
    <xdr:clientData/>
  </xdr:twoCellAnchor>
  <xdr:twoCellAnchor>
    <xdr:from>
      <xdr:col>1</xdr:col>
      <xdr:colOff>560930</xdr:colOff>
      <xdr:row>18</xdr:row>
      <xdr:rowOff>116420</xdr:rowOff>
    </xdr:from>
    <xdr:to>
      <xdr:col>2</xdr:col>
      <xdr:colOff>687474</xdr:colOff>
      <xdr:row>22</xdr:row>
      <xdr:rowOff>57420</xdr:rowOff>
    </xdr:to>
    <xdr:sp macro="" textlink="">
      <xdr:nvSpPr>
        <xdr:cNvPr id="87" name="AutoShape 4608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666763" y="3227920"/>
          <a:ext cx="930878" cy="576000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1</xdr:col>
      <xdr:colOff>592681</xdr:colOff>
      <xdr:row>19</xdr:row>
      <xdr:rowOff>21171</xdr:rowOff>
    </xdr:from>
    <xdr:to>
      <xdr:col>2</xdr:col>
      <xdr:colOff>645594</xdr:colOff>
      <xdr:row>21</xdr:row>
      <xdr:rowOff>131071</xdr:rowOff>
    </xdr:to>
    <xdr:sp macro="" textlink="">
      <xdr:nvSpPr>
        <xdr:cNvPr id="89" name="Text Box 4608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98514" y="3291421"/>
          <a:ext cx="857247" cy="427400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 MUJERES</a:t>
          </a:r>
        </a:p>
      </xdr:txBody>
    </xdr:sp>
    <xdr:clientData/>
  </xdr:twoCellAnchor>
  <xdr:twoCellAnchor>
    <xdr:from>
      <xdr:col>1</xdr:col>
      <xdr:colOff>537105</xdr:colOff>
      <xdr:row>22</xdr:row>
      <xdr:rowOff>127003</xdr:rowOff>
    </xdr:from>
    <xdr:to>
      <xdr:col>2</xdr:col>
      <xdr:colOff>665172</xdr:colOff>
      <xdr:row>26</xdr:row>
      <xdr:rowOff>68003</xdr:rowOff>
    </xdr:to>
    <xdr:sp macro="" textlink="">
      <xdr:nvSpPr>
        <xdr:cNvPr id="96" name="AutoShape 4608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644261" y="4008441"/>
          <a:ext cx="925786" cy="607750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1</xdr:col>
      <xdr:colOff>590033</xdr:colOff>
      <xdr:row>22</xdr:row>
      <xdr:rowOff>158746</xdr:rowOff>
    </xdr:from>
    <xdr:to>
      <xdr:col>2</xdr:col>
      <xdr:colOff>632366</xdr:colOff>
      <xdr:row>26</xdr:row>
      <xdr:rowOff>25237</xdr:rowOff>
    </xdr:to>
    <xdr:sp macro="" textlink="">
      <xdr:nvSpPr>
        <xdr:cNvPr id="97" name="Text Box 4608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97189" y="4040184"/>
          <a:ext cx="840052" cy="533241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 HOMBRES</a:t>
          </a:r>
        </a:p>
      </xdr:txBody>
    </xdr:sp>
    <xdr:clientData/>
  </xdr:twoCellAnchor>
  <xdr:twoCellAnchor>
    <xdr:from>
      <xdr:col>8</xdr:col>
      <xdr:colOff>365124</xdr:colOff>
      <xdr:row>18</xdr:row>
      <xdr:rowOff>116423</xdr:rowOff>
    </xdr:from>
    <xdr:to>
      <xdr:col>9</xdr:col>
      <xdr:colOff>485057</xdr:colOff>
      <xdr:row>22</xdr:row>
      <xdr:rowOff>46810</xdr:rowOff>
    </xdr:to>
    <xdr:sp macro="" textlink="">
      <xdr:nvSpPr>
        <xdr:cNvPr id="100" name="AutoShape 4608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6056312" y="3331111"/>
          <a:ext cx="917651" cy="597137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8</xdr:col>
      <xdr:colOff>375708</xdr:colOff>
      <xdr:row>19</xdr:row>
      <xdr:rowOff>13234</xdr:rowOff>
    </xdr:from>
    <xdr:to>
      <xdr:col>9</xdr:col>
      <xdr:colOff>485510</xdr:colOff>
      <xdr:row>21</xdr:row>
      <xdr:rowOff>131072</xdr:rowOff>
    </xdr:to>
    <xdr:sp macro="" textlink="">
      <xdr:nvSpPr>
        <xdr:cNvPr id="101" name="Text Box 4608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66896" y="3394609"/>
          <a:ext cx="907520" cy="451213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MUJERES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375704</xdr:colOff>
      <xdr:row>22</xdr:row>
      <xdr:rowOff>140236</xdr:rowOff>
    </xdr:from>
    <xdr:to>
      <xdr:col>9</xdr:col>
      <xdr:colOff>502250</xdr:colOff>
      <xdr:row>26</xdr:row>
      <xdr:rowOff>70623</xdr:rowOff>
    </xdr:to>
    <xdr:sp macro="" textlink="">
      <xdr:nvSpPr>
        <xdr:cNvPr id="102" name="AutoShape 4608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6066892" y="4021674"/>
          <a:ext cx="924264" cy="597137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8</xdr:col>
      <xdr:colOff>416714</xdr:colOff>
      <xdr:row>23</xdr:row>
      <xdr:rowOff>96579</xdr:rowOff>
    </xdr:from>
    <xdr:to>
      <xdr:col>9</xdr:col>
      <xdr:colOff>437881</xdr:colOff>
      <xdr:row>26</xdr:row>
      <xdr:rowOff>47729</xdr:rowOff>
    </xdr:to>
    <xdr:sp macro="" textlink="">
      <xdr:nvSpPr>
        <xdr:cNvPr id="103" name="Text Box 4608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107902" y="4144704"/>
          <a:ext cx="818885" cy="451213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HOMBRES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9</xdr:col>
      <xdr:colOff>333375</xdr:colOff>
      <xdr:row>35</xdr:row>
      <xdr:rowOff>59530</xdr:rowOff>
    </xdr:from>
    <xdr:to>
      <xdr:col>12</xdr:col>
      <xdr:colOff>511968</xdr:colOff>
      <xdr:row>37</xdr:row>
      <xdr:rowOff>11905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22281" y="6107905"/>
          <a:ext cx="2571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comisiondevelocidadcm@gmail.com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</xdr:row>
      <xdr:rowOff>334699</xdr:rowOff>
    </xdr:from>
    <xdr:to>
      <xdr:col>5</xdr:col>
      <xdr:colOff>11300</xdr:colOff>
      <xdr:row>2</xdr:row>
      <xdr:rowOff>295049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pSpPr>
          <a:grpSpLocks/>
        </xdr:cNvGrpSpPr>
      </xdr:nvGrpSpPr>
      <xdr:grpSpPr bwMode="auto">
        <a:xfrm>
          <a:off x="5310189" y="691887"/>
          <a:ext cx="939986" cy="317537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63500</xdr:colOff>
      <xdr:row>0</xdr:row>
      <xdr:rowOff>137583</xdr:rowOff>
    </xdr:from>
    <xdr:to>
      <xdr:col>2</xdr:col>
      <xdr:colOff>1420020</xdr:colOff>
      <xdr:row>2</xdr:row>
      <xdr:rowOff>259365</xdr:rowOff>
    </xdr:to>
    <xdr:pic>
      <xdr:nvPicPr>
        <xdr:cNvPr id="6" name="2 Imagen" descr="LOGO FEDEPATI JPG.jpg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500" y="137583"/>
          <a:ext cx="2922853" cy="820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1703916</xdr:colOff>
      <xdr:row>2</xdr:row>
      <xdr:rowOff>91283</xdr:rowOff>
    </xdr:from>
    <xdr:to>
      <xdr:col>4</xdr:col>
      <xdr:colOff>920750</xdr:colOff>
      <xdr:row>2</xdr:row>
      <xdr:rowOff>412750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pSpPr>
          <a:grpSpLocks/>
        </xdr:cNvGrpSpPr>
      </xdr:nvGrpSpPr>
      <xdr:grpSpPr bwMode="auto">
        <a:xfrm>
          <a:off x="5490104" y="805658"/>
          <a:ext cx="1002771" cy="321467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4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271991</xdr:colOff>
      <xdr:row>0</xdr:row>
      <xdr:rowOff>167481</xdr:rowOff>
    </xdr:from>
    <xdr:to>
      <xdr:col>2</xdr:col>
      <xdr:colOff>1614903</xdr:colOff>
      <xdr:row>2</xdr:row>
      <xdr:rowOff>285750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1991" y="167481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144192</xdr:colOff>
      <xdr:row>1</xdr:row>
      <xdr:rowOff>271204</xdr:rowOff>
    </xdr:from>
    <xdr:to>
      <xdr:col>4</xdr:col>
      <xdr:colOff>857250</xdr:colOff>
      <xdr:row>2</xdr:row>
      <xdr:rowOff>223617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pSpPr>
          <a:grpSpLocks/>
        </xdr:cNvGrpSpPr>
      </xdr:nvGrpSpPr>
      <xdr:grpSpPr bwMode="auto">
        <a:xfrm>
          <a:off x="5418661" y="628392"/>
          <a:ext cx="713058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5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290510</xdr:colOff>
      <xdr:row>0</xdr:row>
      <xdr:rowOff>100012</xdr:rowOff>
    </xdr:from>
    <xdr:to>
      <xdr:col>2</xdr:col>
      <xdr:colOff>1476373</xdr:colOff>
      <xdr:row>2</xdr:row>
      <xdr:rowOff>226557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0510" y="100012"/>
          <a:ext cx="2757488" cy="84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1095375</xdr:colOff>
      <xdr:row>1</xdr:row>
      <xdr:rowOff>345283</xdr:rowOff>
    </xdr:from>
    <xdr:to>
      <xdr:col>4</xdr:col>
      <xdr:colOff>452625</xdr:colOff>
      <xdr:row>2</xdr:row>
      <xdr:rowOff>302458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pSpPr>
          <a:grpSpLocks/>
        </xdr:cNvGrpSpPr>
      </xdr:nvGrpSpPr>
      <xdr:grpSpPr bwMode="auto">
        <a:xfrm>
          <a:off x="4929188" y="702471"/>
          <a:ext cx="916968" cy="295312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6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300037</xdr:colOff>
      <xdr:row>0</xdr:row>
      <xdr:rowOff>135731</xdr:rowOff>
    </xdr:from>
    <xdr:to>
      <xdr:col>2</xdr:col>
      <xdr:colOff>1122627</xdr:colOff>
      <xdr:row>2</xdr:row>
      <xdr:rowOff>257513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0037" y="135731"/>
          <a:ext cx="2545556" cy="826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1587501</xdr:colOff>
      <xdr:row>1</xdr:row>
      <xdr:rowOff>345282</xdr:rowOff>
    </xdr:from>
    <xdr:to>
      <xdr:col>4</xdr:col>
      <xdr:colOff>730251</xdr:colOff>
      <xdr:row>2</xdr:row>
      <xdr:rowOff>317499</xdr:rowOff>
    </xdr:to>
    <xdr:grpSp>
      <xdr:nvGrpSpPr>
        <xdr:cNvPr id="5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>
          <a:grpSpLocks/>
        </xdr:cNvGrpSpPr>
      </xdr:nvGrpSpPr>
      <xdr:grpSpPr bwMode="auto">
        <a:xfrm>
          <a:off x="5354639" y="702470"/>
          <a:ext cx="733425" cy="329404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6" name="Picture 3" descr="T6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137583</xdr:colOff>
      <xdr:row>0</xdr:row>
      <xdr:rowOff>222250</xdr:rowOff>
    </xdr:from>
    <xdr:to>
      <xdr:col>2</xdr:col>
      <xdr:colOff>1536436</xdr:colOff>
      <xdr:row>2</xdr:row>
      <xdr:rowOff>344032</xdr:rowOff>
    </xdr:to>
    <xdr:pic>
      <xdr:nvPicPr>
        <xdr:cNvPr id="9" name="2 Imagen" descr="LOGO FEDEPATI JPG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583" y="222250"/>
          <a:ext cx="2922853" cy="820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296334</xdr:rowOff>
    </xdr:from>
    <xdr:to>
      <xdr:col>4</xdr:col>
      <xdr:colOff>1123687</xdr:colOff>
      <xdr:row>3</xdr:row>
      <xdr:rowOff>272520</xdr:rowOff>
    </xdr:to>
    <xdr:grpSp>
      <xdr:nvGrpSpPr>
        <xdr:cNvPr id="9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>
          <a:grpSpLocks/>
        </xdr:cNvGrpSpPr>
      </xdr:nvGrpSpPr>
      <xdr:grpSpPr bwMode="auto">
        <a:xfrm>
          <a:off x="5405438" y="867834"/>
          <a:ext cx="1047487" cy="333374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10" name="Picture 3" descr="T6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11" name="Rectangle 6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571500</xdr:colOff>
      <xdr:row>0</xdr:row>
      <xdr:rowOff>211666</xdr:rowOff>
    </xdr:from>
    <xdr:to>
      <xdr:col>2</xdr:col>
      <xdr:colOff>2023270</xdr:colOff>
      <xdr:row>3</xdr:row>
      <xdr:rowOff>107685</xdr:rowOff>
    </xdr:to>
    <xdr:pic>
      <xdr:nvPicPr>
        <xdr:cNvPr id="12" name="2 Imagen" descr="LOGO FEDEPATI JPG.jpg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0" y="211666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2</xdr:row>
      <xdr:rowOff>200025</xdr:rowOff>
    </xdr:from>
    <xdr:to>
      <xdr:col>4</xdr:col>
      <xdr:colOff>380736</xdr:colOff>
      <xdr:row>2</xdr:row>
      <xdr:rowOff>525461</xdr:rowOff>
    </xdr:to>
    <xdr:grpSp>
      <xdr:nvGrpSpPr>
        <xdr:cNvPr id="9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pSpPr>
          <a:grpSpLocks/>
        </xdr:cNvGrpSpPr>
      </xdr:nvGrpSpPr>
      <xdr:grpSpPr bwMode="auto">
        <a:xfrm>
          <a:off x="4926806" y="771525"/>
          <a:ext cx="883180" cy="325436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10" name="Picture 3" descr="T6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11" name="Rectangle 6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133350</xdr:rowOff>
    </xdr:from>
    <xdr:to>
      <xdr:col>2</xdr:col>
      <xdr:colOff>1227403</xdr:colOff>
      <xdr:row>2</xdr:row>
      <xdr:rowOff>378619</xdr:rowOff>
    </xdr:to>
    <xdr:pic>
      <xdr:nvPicPr>
        <xdr:cNvPr id="12" name="2 Imagen" descr="LOGO FEDEPATI JPG.jp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33350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1866898</xdr:colOff>
      <xdr:row>2</xdr:row>
      <xdr:rowOff>11904</xdr:rowOff>
    </xdr:from>
    <xdr:to>
      <xdr:col>4</xdr:col>
      <xdr:colOff>1090798</xdr:colOff>
      <xdr:row>2</xdr:row>
      <xdr:rowOff>321504</xdr:rowOff>
    </xdr:to>
    <xdr:grpSp>
      <xdr:nvGrpSpPr>
        <xdr:cNvPr id="5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>
          <a:grpSpLocks/>
        </xdr:cNvGrpSpPr>
      </xdr:nvGrpSpPr>
      <xdr:grpSpPr bwMode="auto">
        <a:xfrm>
          <a:off x="5536404" y="761998"/>
          <a:ext cx="1043175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6" name="Picture 3" descr="T6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228599</xdr:colOff>
      <xdr:row>0</xdr:row>
      <xdr:rowOff>59529</xdr:rowOff>
    </xdr:from>
    <xdr:to>
      <xdr:col>2</xdr:col>
      <xdr:colOff>1202531</xdr:colOff>
      <xdr:row>2</xdr:row>
      <xdr:rowOff>35718</xdr:rowOff>
    </xdr:to>
    <xdr:pic>
      <xdr:nvPicPr>
        <xdr:cNvPr id="8" name="2 Imagen" descr="LOGO FEDEPATI JPG.jpg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599" y="59529"/>
          <a:ext cx="2593182" cy="726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1159134</xdr:colOff>
      <xdr:row>1</xdr:row>
      <xdr:rowOff>259293</xdr:rowOff>
    </xdr:from>
    <xdr:to>
      <xdr:col>4</xdr:col>
      <xdr:colOff>296334</xdr:colOff>
      <xdr:row>2</xdr:row>
      <xdr:rowOff>105833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>
          <a:grpSpLocks/>
        </xdr:cNvGrpSpPr>
      </xdr:nvGrpSpPr>
      <xdr:grpSpPr bwMode="auto">
        <a:xfrm>
          <a:off x="5123915" y="616481"/>
          <a:ext cx="542138" cy="203727"/>
          <a:chOff x="1902990" y="252942"/>
          <a:chExt cx="618676" cy="459502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618676" cy="459502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0" y="265399"/>
            <a:ext cx="577241" cy="37253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219074</xdr:colOff>
      <xdr:row>0</xdr:row>
      <xdr:rowOff>111918</xdr:rowOff>
    </xdr:from>
    <xdr:to>
      <xdr:col>2</xdr:col>
      <xdr:colOff>1440656</xdr:colOff>
      <xdr:row>3</xdr:row>
      <xdr:rowOff>111463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4" y="111918"/>
          <a:ext cx="2924176" cy="84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</xdr:colOff>
      <xdr:row>2</xdr:row>
      <xdr:rowOff>171451</xdr:rowOff>
    </xdr:from>
    <xdr:to>
      <xdr:col>4</xdr:col>
      <xdr:colOff>816956</xdr:colOff>
      <xdr:row>3</xdr:row>
      <xdr:rowOff>127463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>
          <a:grpSpLocks/>
        </xdr:cNvGrpSpPr>
      </xdr:nvGrpSpPr>
      <xdr:grpSpPr bwMode="auto">
        <a:xfrm>
          <a:off x="5441156" y="742951"/>
          <a:ext cx="805050" cy="3132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240504</xdr:colOff>
      <xdr:row>0</xdr:row>
      <xdr:rowOff>94864</xdr:rowOff>
    </xdr:from>
    <xdr:to>
      <xdr:col>2</xdr:col>
      <xdr:colOff>1739131</xdr:colOff>
      <xdr:row>3</xdr:row>
      <xdr:rowOff>35717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0504" y="94864"/>
          <a:ext cx="3058346" cy="869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43813</xdr:colOff>
      <xdr:row>2</xdr:row>
      <xdr:rowOff>14289</xdr:rowOff>
    </xdr:from>
    <xdr:to>
      <xdr:col>4</xdr:col>
      <xdr:colOff>709798</xdr:colOff>
      <xdr:row>2</xdr:row>
      <xdr:rowOff>323889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>
          <a:grpSpLocks/>
        </xdr:cNvGrpSpPr>
      </xdr:nvGrpSpPr>
      <xdr:grpSpPr bwMode="auto">
        <a:xfrm>
          <a:off x="4984907" y="800102"/>
          <a:ext cx="665985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100009</xdr:colOff>
      <xdr:row>0</xdr:row>
      <xdr:rowOff>97630</xdr:rowOff>
    </xdr:from>
    <xdr:to>
      <xdr:col>2</xdr:col>
      <xdr:colOff>1764385</xdr:colOff>
      <xdr:row>2</xdr:row>
      <xdr:rowOff>204787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009" y="97630"/>
          <a:ext cx="3178851" cy="888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274903</xdr:colOff>
      <xdr:row>1</xdr:row>
      <xdr:rowOff>352691</xdr:rowOff>
    </xdr:from>
    <xdr:to>
      <xdr:col>4</xdr:col>
      <xdr:colOff>1105164</xdr:colOff>
      <xdr:row>2</xdr:row>
      <xdr:rowOff>376502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pSpPr>
          <a:grpSpLocks/>
        </xdr:cNvGrpSpPr>
      </xdr:nvGrpSpPr>
      <xdr:grpSpPr bwMode="auto">
        <a:xfrm>
          <a:off x="5406497" y="614629"/>
          <a:ext cx="830261" cy="452436"/>
          <a:chOff x="1902990" y="252942"/>
          <a:chExt cx="978546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1" y="265399"/>
            <a:ext cx="973885" cy="46260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228598</xdr:colOff>
      <xdr:row>0</xdr:row>
      <xdr:rowOff>47622</xdr:rowOff>
    </xdr:from>
    <xdr:to>
      <xdr:col>2</xdr:col>
      <xdr:colOff>2059780</xdr:colOff>
      <xdr:row>2</xdr:row>
      <xdr:rowOff>226216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598" y="47622"/>
          <a:ext cx="3278982" cy="873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noFill/>
          <a:miter lim="800000"/>
          <a:headEnd/>
          <a:tailEnd/>
        </a:ln>
      </a:spPr>
      <a:bodyPr vertOverflow="clip" wrap="square" lIns="27432" tIns="22860" rIns="27432" bIns="0" anchor="t" upright="1"/>
      <a:lstStyle>
        <a:defPPr algn="ctr" rtl="1">
          <a:defRPr sz="900" b="0" i="0" strike="noStrike" baseline="0">
            <a:solidFill>
              <a:schemeClr val="bg1"/>
            </a:solidFill>
            <a:latin typeface="Arial"/>
            <a:cs typeface="Arial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showGridLines="0" tabSelected="1" showRuler="0" view="pageLayout" zoomScale="80" zoomScaleNormal="70" zoomScalePageLayoutView="80" workbookViewId="0"/>
  </sheetViews>
  <sheetFormatPr baseColWidth="10" defaultColWidth="11.42578125" defaultRowHeight="12.75"/>
  <cols>
    <col min="1" max="1" width="1.42578125" style="13" customWidth="1"/>
    <col min="2" max="2" width="11.42578125" style="13" customWidth="1"/>
    <col min="3" max="20" width="11.42578125" style="13"/>
    <col min="21" max="21" width="5.42578125" style="13" customWidth="1"/>
    <col min="22" max="24" width="11.42578125" style="13"/>
    <col min="25" max="25" width="59.140625" style="13" bestFit="1" customWidth="1"/>
    <col min="26" max="16384" width="11.42578125" style="13"/>
  </cols>
  <sheetData>
    <row r="1" spans="1:30">
      <c r="A1" s="35"/>
      <c r="C1" s="20"/>
    </row>
    <row r="6" spans="1:30" ht="12.75" customHeight="1">
      <c r="Y6" s="14"/>
      <c r="Z6" s="14"/>
      <c r="AA6" s="14"/>
      <c r="AB6" s="14"/>
      <c r="AC6" s="14"/>
    </row>
    <row r="7" spans="1:30" ht="12.75" customHeight="1">
      <c r="Y7" s="14"/>
      <c r="Z7" s="14"/>
      <c r="AA7" s="14"/>
      <c r="AB7" s="14"/>
      <c r="AC7" s="14"/>
    </row>
    <row r="8" spans="1:30" ht="12.75" customHeight="1"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4"/>
      <c r="Z8" s="14"/>
      <c r="AA8" s="14"/>
      <c r="AB8" s="14"/>
      <c r="AC8" s="14"/>
      <c r="AD8" s="15"/>
    </row>
    <row r="9" spans="1:30" ht="15" customHeight="1">
      <c r="K9" s="15"/>
      <c r="L9" s="2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14"/>
      <c r="Z9" s="14"/>
      <c r="AA9" s="14"/>
      <c r="AB9" s="14"/>
      <c r="AC9" s="14"/>
      <c r="AD9" s="15"/>
    </row>
    <row r="10" spans="1:30" ht="12.75" customHeight="1">
      <c r="K10" s="15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5"/>
      <c r="Y10" s="14"/>
      <c r="Z10" s="14"/>
      <c r="AA10" s="14"/>
      <c r="AB10" s="14"/>
      <c r="AC10" s="14"/>
      <c r="AD10" s="15"/>
    </row>
    <row r="11" spans="1:30" ht="12.75" customHeight="1">
      <c r="K11" s="15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5"/>
      <c r="Y11" s="14"/>
      <c r="Z11" s="14"/>
      <c r="AA11" s="14"/>
      <c r="AB11" s="14"/>
      <c r="AC11" s="14"/>
      <c r="AD11" s="15"/>
    </row>
    <row r="12" spans="1:30" ht="12.75" customHeight="1">
      <c r="K12" s="15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15"/>
      <c r="Y12" s="14"/>
      <c r="Z12" s="14"/>
      <c r="AA12" s="14"/>
      <c r="AB12" s="14"/>
      <c r="AC12" s="14"/>
      <c r="AD12" s="15"/>
    </row>
    <row r="13" spans="1:30" ht="12.75" customHeight="1">
      <c r="K13" s="15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15"/>
      <c r="Y13" s="14"/>
      <c r="Z13" s="14"/>
      <c r="AA13" s="14"/>
      <c r="AB13" s="14"/>
      <c r="AC13" s="14"/>
      <c r="AD13" s="15"/>
    </row>
    <row r="14" spans="1:30" ht="24.75" customHeight="1">
      <c r="K14" s="15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15"/>
      <c r="Y14" s="14"/>
      <c r="Z14" s="14"/>
      <c r="AA14" s="14"/>
      <c r="AB14" s="14"/>
      <c r="AC14" s="14"/>
      <c r="AD14" s="15"/>
    </row>
    <row r="15" spans="1:30" ht="15" customHeight="1">
      <c r="K15" s="15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16"/>
      <c r="Y15" s="14"/>
      <c r="Z15" s="14"/>
      <c r="AA15" s="14"/>
      <c r="AB15" s="14"/>
      <c r="AC15" s="14"/>
      <c r="AD15" s="15"/>
    </row>
    <row r="16" spans="1:30" ht="15" customHeight="1">
      <c r="K16" s="15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15"/>
      <c r="Y16" s="15"/>
      <c r="Z16" s="15"/>
      <c r="AA16" s="15"/>
      <c r="AB16" s="15"/>
      <c r="AC16" s="15"/>
      <c r="AD16" s="15"/>
    </row>
    <row r="17" spans="11:30">
      <c r="K17" s="15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15"/>
      <c r="Y17" s="15"/>
      <c r="Z17" s="15"/>
      <c r="AA17" s="15"/>
      <c r="AB17" s="15"/>
      <c r="AC17" s="15"/>
      <c r="AD17" s="15"/>
    </row>
    <row r="18" spans="11:30">
      <c r="K18" s="15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5"/>
      <c r="Y18" s="15"/>
      <c r="Z18" s="15"/>
      <c r="AA18" s="15"/>
      <c r="AB18" s="15"/>
      <c r="AC18" s="15"/>
      <c r="AD18" s="15"/>
    </row>
    <row r="19" spans="11:30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1:30"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1:30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1:30"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1:30"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1:30" ht="13.5" customHeight="1"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1:30"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1:30"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1:30">
      <c r="K27" s="15"/>
      <c r="L27" s="15"/>
      <c r="M27" s="15"/>
      <c r="N27" s="15"/>
      <c r="O27" s="15"/>
      <c r="P27" s="15"/>
      <c r="Q27" s="15"/>
      <c r="R27" s="17"/>
      <c r="S27" s="17"/>
      <c r="T27" s="15"/>
      <c r="U27" s="17"/>
      <c r="V27" s="17"/>
      <c r="W27" s="15"/>
      <c r="X27" s="15"/>
      <c r="Y27" s="15"/>
      <c r="Z27" s="15"/>
      <c r="AA27" s="15"/>
      <c r="AB27" s="15"/>
      <c r="AC27" s="15"/>
      <c r="AD27" s="15"/>
    </row>
    <row r="28" spans="11:30">
      <c r="K28" s="15"/>
      <c r="L28" s="15"/>
      <c r="M28" s="15"/>
      <c r="N28" s="15"/>
      <c r="O28" s="15"/>
      <c r="P28" s="15"/>
      <c r="Q28" s="15"/>
      <c r="R28" s="15"/>
      <c r="S28" s="15"/>
      <c r="T28" s="17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1:30">
      <c r="K29" s="15"/>
      <c r="L29" s="15"/>
      <c r="M29" s="15"/>
      <c r="N29" s="15"/>
      <c r="O29" s="15"/>
      <c r="P29" s="15"/>
      <c r="Q29" s="15"/>
      <c r="R29" s="18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1:30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1:30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1:30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0:30"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0:30"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0:30">
      <c r="K35" s="15"/>
      <c r="L35" s="24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0:30">
      <c r="J36" s="20"/>
      <c r="K36" s="15"/>
      <c r="L36" s="24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0:30"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0:30" ht="26.25">
      <c r="K38" s="15"/>
      <c r="L38" s="15"/>
      <c r="M38" s="15"/>
      <c r="N38" s="15"/>
      <c r="O38" s="15"/>
      <c r="P38" s="15"/>
      <c r="Q38" s="15"/>
      <c r="R38" s="15"/>
      <c r="S38" s="15"/>
      <c r="T38" s="19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0:30"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0:30"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</sheetData>
  <sheetProtection selectLockedCells="1" selectUnlockedCells="1"/>
  <customSheetViews>
    <customSheetView guid="{BE9373D6-474E-4A24-914C-665CF35BD760}" showPageBreaks="1" view="pageLayout">
      <selection activeCell="M7" sqref="M7"/>
      <pageMargins left="0" right="0" top="0" bottom="0.74803149606299213" header="0" footer="0.31496062992125984"/>
      <pageSetup paperSize="9" orientation="landscape" horizontalDpi="300" verticalDpi="300" r:id="rId1"/>
      <headerFooter>
        <oddHeader>&amp;L&amp;G]</oddHeader>
      </headerFooter>
    </customSheetView>
  </customSheetViews>
  <phoneticPr fontId="2" type="noConversion"/>
  <printOptions horizontalCentered="1"/>
  <pageMargins left="0.15748031496062992" right="0.15748031496062992" top="0" bottom="0" header="0" footer="0.15748031496062992"/>
  <pageSetup paperSize="9" orientation="landscape" horizontalDpi="300" verticalDpi="300" r:id="rId2"/>
  <headerFooter>
    <oddHeader>&amp;L&amp;G]</oddHeader>
  </headerFooter>
  <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8" sqref="A8"/>
      <selection pane="bottomRight" activeCell="C12" sqref="C12"/>
    </sheetView>
  </sheetViews>
  <sheetFormatPr baseColWidth="10" defaultColWidth="11.42578125" defaultRowHeight="12.75"/>
  <cols>
    <col min="1" max="1" width="8.7109375" style="1" customWidth="1"/>
    <col min="2" max="2" width="14.7109375" style="1" bestFit="1" customWidth="1"/>
    <col min="3" max="3" width="33" style="1" customWidth="1"/>
    <col min="4" max="4" width="23.28515625" style="1" customWidth="1"/>
    <col min="5" max="5" width="14" style="41" customWidth="1"/>
    <col min="6" max="9" width="9.5703125" style="1" customWidth="1"/>
    <col min="10" max="10" width="11.7109375" style="1" customWidth="1"/>
    <col min="11" max="11" width="16.85546875" style="1" customWidth="1"/>
    <col min="12" max="14" width="9.5703125" style="1" customWidth="1"/>
    <col min="15" max="16" width="13.7109375" style="1" customWidth="1"/>
    <col min="17" max="17" width="18.5703125" style="1" customWidth="1"/>
    <col min="18" max="18" width="0.140625" style="1" customWidth="1"/>
    <col min="19" max="19" width="13.85546875" style="1" customWidth="1"/>
    <col min="20" max="20" width="13.42578125" style="1" customWidth="1"/>
    <col min="21" max="21" width="15.42578125" style="1" customWidth="1"/>
    <col min="22" max="22" width="10.28515625" style="1" customWidth="1"/>
    <col min="23" max="23" width="13.5703125" style="1" customWidth="1"/>
    <col min="24" max="24" width="16.140625" style="1" customWidth="1"/>
    <col min="25" max="25" width="12.140625" style="1" customWidth="1"/>
    <col min="26" max="26" width="14.140625" style="1" customWidth="1"/>
    <col min="27" max="27" width="15.85546875" style="1" customWidth="1"/>
    <col min="28" max="28" width="10" style="1" customWidth="1"/>
    <col min="29" max="29" width="9.140625" style="1" customWidth="1"/>
    <col min="30" max="30" width="14.5703125" style="1" customWidth="1"/>
    <col min="31" max="31" width="12.42578125" style="1" customWidth="1"/>
    <col min="32" max="32" width="14.85546875" style="1" customWidth="1"/>
    <col min="33" max="33" width="14.5703125" style="1" customWidth="1"/>
    <col min="34" max="56" width="11.42578125" style="96"/>
    <col min="57" max="16384" width="11.42578125" style="1"/>
  </cols>
  <sheetData>
    <row r="1" spans="1:56" s="78" customFormat="1" ht="27.75" customHeight="1">
      <c r="A1" s="265" t="s">
        <v>94</v>
      </c>
      <c r="B1" s="265"/>
      <c r="C1" s="265"/>
      <c r="D1" s="265"/>
      <c r="E1" s="265"/>
      <c r="F1" s="42"/>
      <c r="G1" s="229"/>
      <c r="H1" s="229"/>
      <c r="I1" s="229"/>
      <c r="J1" s="10"/>
      <c r="K1" s="1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56" s="78" customFormat="1" ht="27.75" customHeight="1">
      <c r="A2" s="265"/>
      <c r="B2" s="265"/>
      <c r="C2" s="265"/>
      <c r="D2" s="265"/>
      <c r="E2" s="265"/>
      <c r="F2" s="42"/>
      <c r="G2" s="229"/>
      <c r="H2" s="229"/>
      <c r="I2" s="229"/>
      <c r="J2" s="10"/>
      <c r="K2" s="10"/>
      <c r="L2" s="4"/>
      <c r="M2" s="4"/>
      <c r="N2" s="4"/>
      <c r="O2" s="4"/>
      <c r="P2" s="27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56" s="78" customFormat="1" ht="42.75" customHeight="1" thickBot="1">
      <c r="A3" s="265"/>
      <c r="B3" s="265"/>
      <c r="C3" s="265"/>
      <c r="D3" s="265"/>
      <c r="E3" s="265"/>
      <c r="F3" s="77"/>
      <c r="G3" s="77"/>
      <c r="H3" s="77"/>
      <c r="I3" s="77"/>
      <c r="J3" s="77"/>
      <c r="L3" s="77"/>
      <c r="M3" s="77"/>
      <c r="N3" s="77"/>
      <c r="O3" s="77"/>
      <c r="P3" s="77"/>
      <c r="Q3" s="4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4"/>
      <c r="AE3" s="77"/>
      <c r="AF3" s="77"/>
      <c r="AG3" s="77"/>
    </row>
    <row r="4" spans="1:56" s="78" customFormat="1" ht="27.75" hidden="1" customHeight="1" thickBot="1">
      <c r="A4" s="266"/>
      <c r="B4" s="266"/>
      <c r="C4" s="266"/>
      <c r="D4" s="266"/>
      <c r="E4" s="266"/>
      <c r="F4" s="79">
        <f>+SUM(F8:F28)</f>
        <v>132</v>
      </c>
      <c r="G4" s="79"/>
      <c r="H4" s="79"/>
      <c r="I4" s="79"/>
      <c r="J4" s="79">
        <f>+SUM(J8:J28)</f>
        <v>117</v>
      </c>
      <c r="L4" s="79">
        <f>+SUM(L8:L28)</f>
        <v>0</v>
      </c>
      <c r="M4" s="79"/>
      <c r="N4" s="79"/>
      <c r="O4" s="79">
        <f>+SUM(O8:O28)</f>
        <v>0</v>
      </c>
      <c r="P4" s="79">
        <f>+SUM(P8:P28)</f>
        <v>0</v>
      </c>
      <c r="Q4" s="4"/>
      <c r="R4" s="77">
        <f>+SUM(R8:R28)</f>
        <v>0</v>
      </c>
      <c r="S4" s="77">
        <f>+SUM(S8:S28)</f>
        <v>0</v>
      </c>
      <c r="T4" s="77">
        <f>+SUM(T8:T28)</f>
        <v>0</v>
      </c>
      <c r="U4" s="4"/>
      <c r="V4" s="77">
        <f>+SUM(V8:V28)</f>
        <v>0</v>
      </c>
      <c r="W4" s="77">
        <f>+SUM(W8:W28)</f>
        <v>0</v>
      </c>
      <c r="X4" s="4"/>
      <c r="Y4" s="77">
        <f>+SUM(Y8:Y28)</f>
        <v>0</v>
      </c>
      <c r="Z4" s="77">
        <f>+SUM(Z8:Z28)</f>
        <v>0</v>
      </c>
      <c r="AA4" s="4"/>
      <c r="AB4" s="77">
        <f>+SUM(AB8:AB28)</f>
        <v>0</v>
      </c>
      <c r="AC4" s="77">
        <f>+SUM(AC8:AC28)</f>
        <v>0</v>
      </c>
      <c r="AD4" s="4"/>
      <c r="AE4" s="80">
        <f>+SUM(AE8:AE28)</f>
        <v>0</v>
      </c>
      <c r="AF4" s="80">
        <f>+SUM(AF8:AF28)</f>
        <v>0</v>
      </c>
      <c r="AG4" s="77"/>
    </row>
    <row r="5" spans="1:56" s="2" customFormat="1" ht="48" customHeight="1" thickBot="1">
      <c r="A5" s="267"/>
      <c r="B5" s="268"/>
      <c r="C5" s="268"/>
      <c r="D5" s="268"/>
      <c r="E5" s="283"/>
      <c r="F5" s="257" t="s">
        <v>201</v>
      </c>
      <c r="G5" s="258"/>
      <c r="H5" s="258"/>
      <c r="I5" s="258"/>
      <c r="J5" s="258"/>
      <c r="K5" s="259"/>
      <c r="L5" s="257"/>
      <c r="M5" s="258"/>
      <c r="N5" s="258"/>
      <c r="O5" s="258"/>
      <c r="P5" s="258"/>
      <c r="Q5" s="259"/>
      <c r="R5" s="257"/>
      <c r="S5" s="258"/>
      <c r="T5" s="258"/>
      <c r="U5" s="259"/>
      <c r="V5" s="257"/>
      <c r="W5" s="258"/>
      <c r="X5" s="259"/>
      <c r="Y5" s="257"/>
      <c r="Z5" s="258"/>
      <c r="AA5" s="259"/>
      <c r="AB5" s="257"/>
      <c r="AC5" s="258"/>
      <c r="AD5" s="259"/>
      <c r="AE5" s="257"/>
      <c r="AF5" s="258"/>
      <c r="AG5" s="259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</row>
    <row r="6" spans="1:56" s="2" customFormat="1" ht="18.75" customHeight="1">
      <c r="A6" s="269" t="s">
        <v>0</v>
      </c>
      <c r="B6" s="271" t="s">
        <v>13</v>
      </c>
      <c r="C6" s="271" t="s">
        <v>2</v>
      </c>
      <c r="D6" s="271" t="s">
        <v>3</v>
      </c>
      <c r="E6" s="263" t="s">
        <v>4</v>
      </c>
      <c r="F6" s="255">
        <v>200</v>
      </c>
      <c r="G6" s="273" t="s">
        <v>7</v>
      </c>
      <c r="H6" s="255" t="s">
        <v>106</v>
      </c>
      <c r="I6" s="253" t="s">
        <v>200</v>
      </c>
      <c r="J6" s="253" t="s">
        <v>5</v>
      </c>
      <c r="K6" s="263" t="s">
        <v>36</v>
      </c>
      <c r="L6" s="255">
        <v>200</v>
      </c>
      <c r="M6" s="273" t="s">
        <v>7</v>
      </c>
      <c r="N6" s="255" t="s">
        <v>106</v>
      </c>
      <c r="O6" s="253" t="s">
        <v>200</v>
      </c>
      <c r="P6" s="253" t="s">
        <v>5</v>
      </c>
      <c r="Q6" s="263" t="s">
        <v>36</v>
      </c>
      <c r="R6" s="255" t="s">
        <v>10</v>
      </c>
      <c r="S6" s="253" t="s">
        <v>12</v>
      </c>
      <c r="T6" s="253" t="s">
        <v>5</v>
      </c>
      <c r="U6" s="263" t="s">
        <v>37</v>
      </c>
      <c r="V6" s="255" t="s">
        <v>7</v>
      </c>
      <c r="W6" s="253" t="s">
        <v>5</v>
      </c>
      <c r="X6" s="263" t="s">
        <v>33</v>
      </c>
      <c r="Y6" s="253" t="s">
        <v>6</v>
      </c>
      <c r="Z6" s="253" t="s">
        <v>5</v>
      </c>
      <c r="AA6" s="263" t="s">
        <v>38</v>
      </c>
      <c r="AB6" s="255" t="s">
        <v>7</v>
      </c>
      <c r="AC6" s="253" t="s">
        <v>5</v>
      </c>
      <c r="AD6" s="263" t="s">
        <v>28</v>
      </c>
      <c r="AE6" s="253" t="s">
        <v>6</v>
      </c>
      <c r="AF6" s="253" t="s">
        <v>5</v>
      </c>
      <c r="AG6" s="263" t="s">
        <v>39</v>
      </c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</row>
    <row r="7" spans="1:56" s="2" customFormat="1" ht="11.25" customHeight="1">
      <c r="A7" s="270"/>
      <c r="B7" s="272"/>
      <c r="C7" s="272"/>
      <c r="D7" s="272"/>
      <c r="E7" s="264"/>
      <c r="F7" s="256"/>
      <c r="G7" s="274"/>
      <c r="H7" s="256"/>
      <c r="I7" s="254"/>
      <c r="J7" s="254"/>
      <c r="K7" s="264"/>
      <c r="L7" s="256"/>
      <c r="M7" s="274"/>
      <c r="N7" s="256"/>
      <c r="O7" s="254"/>
      <c r="P7" s="254"/>
      <c r="Q7" s="264"/>
      <c r="R7" s="256"/>
      <c r="S7" s="254"/>
      <c r="T7" s="254"/>
      <c r="U7" s="264"/>
      <c r="V7" s="256"/>
      <c r="W7" s="254"/>
      <c r="X7" s="264"/>
      <c r="Y7" s="254"/>
      <c r="Z7" s="254"/>
      <c r="AA7" s="264"/>
      <c r="AB7" s="256"/>
      <c r="AC7" s="254"/>
      <c r="AD7" s="264"/>
      <c r="AE7" s="254"/>
      <c r="AF7" s="254"/>
      <c r="AG7" s="26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</row>
    <row r="8" spans="1:56" s="2" customFormat="1" ht="15" customHeight="1">
      <c r="A8" s="51">
        <v>1</v>
      </c>
      <c r="B8" s="52">
        <f t="shared" ref="B8:B39" si="0">+K8+Q8+U8+X8+AA8+AD8+AG8</f>
        <v>76</v>
      </c>
      <c r="C8" s="45" t="s">
        <v>204</v>
      </c>
      <c r="D8" s="47" t="s">
        <v>205</v>
      </c>
      <c r="E8" s="53" t="s">
        <v>143</v>
      </c>
      <c r="F8" s="75">
        <v>18</v>
      </c>
      <c r="G8" s="232"/>
      <c r="H8" s="232">
        <v>20</v>
      </c>
      <c r="I8" s="232">
        <v>18</v>
      </c>
      <c r="J8" s="94">
        <v>20</v>
      </c>
      <c r="K8" s="50">
        <f t="shared" ref="K8:K39" si="1">+SUM(F8:J8)</f>
        <v>76</v>
      </c>
      <c r="L8" s="189"/>
      <c r="M8" s="233"/>
      <c r="N8" s="233"/>
      <c r="O8" s="94"/>
      <c r="P8" s="190"/>
      <c r="Q8" s="56">
        <f t="shared" ref="Q8:Q39" si="2">+SUM(L8:P8)</f>
        <v>0</v>
      </c>
      <c r="R8" s="189"/>
      <c r="S8" s="190"/>
      <c r="T8" s="190"/>
      <c r="U8" s="56">
        <f t="shared" ref="U8:U39" si="3">+SUM(R8:T8)</f>
        <v>0</v>
      </c>
      <c r="V8" s="192"/>
      <c r="W8" s="193"/>
      <c r="X8" s="56">
        <f t="shared" ref="X8:X39" si="4">+SUM(V8:W8)</f>
        <v>0</v>
      </c>
      <c r="Y8" s="189"/>
      <c r="Z8" s="190"/>
      <c r="AA8" s="56">
        <f t="shared" ref="AA8:AA39" si="5">+SUM(Y8:Z8)</f>
        <v>0</v>
      </c>
      <c r="AB8" s="189"/>
      <c r="AC8" s="190"/>
      <c r="AD8" s="56">
        <f t="shared" ref="AD8:AD39" si="6">+SUM(AB8:AC8)</f>
        <v>0</v>
      </c>
      <c r="AE8" s="59"/>
      <c r="AF8" s="92"/>
      <c r="AG8" s="61">
        <f t="shared" ref="AG8:AG39" si="7">+SUM(AE8:AF8)</f>
        <v>0</v>
      </c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</row>
    <row r="9" spans="1:56" s="2" customFormat="1" ht="15" customHeight="1">
      <c r="A9" s="51">
        <v>2</v>
      </c>
      <c r="B9" s="52">
        <f t="shared" si="0"/>
        <v>56</v>
      </c>
      <c r="C9" s="45" t="s">
        <v>206</v>
      </c>
      <c r="D9" s="47" t="s">
        <v>168</v>
      </c>
      <c r="E9" s="53" t="s">
        <v>50</v>
      </c>
      <c r="F9" s="75">
        <v>16</v>
      </c>
      <c r="G9" s="232"/>
      <c r="H9" s="232">
        <v>18</v>
      </c>
      <c r="I9" s="232">
        <v>8</v>
      </c>
      <c r="J9" s="94">
        <v>14</v>
      </c>
      <c r="K9" s="50">
        <f t="shared" si="1"/>
        <v>56</v>
      </c>
      <c r="L9" s="189"/>
      <c r="M9" s="233"/>
      <c r="N9" s="233"/>
      <c r="O9" s="94"/>
      <c r="P9" s="190"/>
      <c r="Q9" s="56">
        <f t="shared" si="2"/>
        <v>0</v>
      </c>
      <c r="R9" s="189"/>
      <c r="S9" s="190"/>
      <c r="T9" s="190"/>
      <c r="U9" s="56">
        <f t="shared" si="3"/>
        <v>0</v>
      </c>
      <c r="V9" s="192"/>
      <c r="W9" s="193"/>
      <c r="X9" s="56">
        <f t="shared" si="4"/>
        <v>0</v>
      </c>
      <c r="Y9" s="189"/>
      <c r="Z9" s="190"/>
      <c r="AA9" s="56">
        <f t="shared" si="5"/>
        <v>0</v>
      </c>
      <c r="AB9" s="189"/>
      <c r="AC9" s="190"/>
      <c r="AD9" s="56">
        <f t="shared" si="6"/>
        <v>0</v>
      </c>
      <c r="AE9" s="59"/>
      <c r="AF9" s="92"/>
      <c r="AG9" s="61">
        <f t="shared" si="7"/>
        <v>0</v>
      </c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</row>
    <row r="10" spans="1:56" s="2" customFormat="1" ht="15" customHeight="1">
      <c r="A10" s="51">
        <v>3</v>
      </c>
      <c r="B10" s="52">
        <f t="shared" si="0"/>
        <v>45</v>
      </c>
      <c r="C10" s="45" t="s">
        <v>209</v>
      </c>
      <c r="D10" s="47" t="s">
        <v>210</v>
      </c>
      <c r="E10" s="53" t="s">
        <v>48</v>
      </c>
      <c r="F10" s="75">
        <v>10</v>
      </c>
      <c r="G10" s="232">
        <v>9</v>
      </c>
      <c r="H10" s="232">
        <v>12</v>
      </c>
      <c r="I10" s="232">
        <v>10</v>
      </c>
      <c r="J10" s="94">
        <v>4</v>
      </c>
      <c r="K10" s="50">
        <f t="shared" si="1"/>
        <v>45</v>
      </c>
      <c r="L10" s="189"/>
      <c r="M10" s="233"/>
      <c r="N10" s="233"/>
      <c r="O10" s="94"/>
      <c r="P10" s="190"/>
      <c r="Q10" s="56">
        <f t="shared" si="2"/>
        <v>0</v>
      </c>
      <c r="R10" s="189"/>
      <c r="S10" s="190"/>
      <c r="T10" s="190"/>
      <c r="U10" s="56">
        <f t="shared" si="3"/>
        <v>0</v>
      </c>
      <c r="V10" s="192"/>
      <c r="W10" s="193"/>
      <c r="X10" s="56">
        <f t="shared" si="4"/>
        <v>0</v>
      </c>
      <c r="Y10" s="189"/>
      <c r="Z10" s="190"/>
      <c r="AA10" s="56">
        <f t="shared" si="5"/>
        <v>0</v>
      </c>
      <c r="AB10" s="189"/>
      <c r="AC10" s="190"/>
      <c r="AD10" s="56">
        <f t="shared" si="6"/>
        <v>0</v>
      </c>
      <c r="AE10" s="59"/>
      <c r="AF10" s="191"/>
      <c r="AG10" s="61">
        <f t="shared" si="7"/>
        <v>0</v>
      </c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</row>
    <row r="11" spans="1:56" s="2" customFormat="1" ht="15" customHeight="1">
      <c r="A11" s="51">
        <v>4</v>
      </c>
      <c r="B11" s="52">
        <f t="shared" si="0"/>
        <v>40</v>
      </c>
      <c r="C11" s="45" t="s">
        <v>203</v>
      </c>
      <c r="D11" s="47" t="s">
        <v>120</v>
      </c>
      <c r="E11" s="53" t="s">
        <v>152</v>
      </c>
      <c r="F11" s="75">
        <v>20</v>
      </c>
      <c r="G11" s="232"/>
      <c r="H11" s="232"/>
      <c r="I11" s="232">
        <v>20</v>
      </c>
      <c r="J11" s="94"/>
      <c r="K11" s="50">
        <f t="shared" si="1"/>
        <v>40</v>
      </c>
      <c r="L11" s="189"/>
      <c r="M11" s="233"/>
      <c r="N11" s="233"/>
      <c r="O11" s="94"/>
      <c r="P11" s="190"/>
      <c r="Q11" s="56">
        <f t="shared" si="2"/>
        <v>0</v>
      </c>
      <c r="R11" s="189"/>
      <c r="S11" s="190"/>
      <c r="T11" s="190"/>
      <c r="U11" s="56">
        <f t="shared" si="3"/>
        <v>0</v>
      </c>
      <c r="V11" s="192"/>
      <c r="W11" s="193"/>
      <c r="X11" s="56">
        <f t="shared" si="4"/>
        <v>0</v>
      </c>
      <c r="Y11" s="189"/>
      <c r="Z11" s="190"/>
      <c r="AA11" s="56">
        <f t="shared" si="5"/>
        <v>0</v>
      </c>
      <c r="AB11" s="189"/>
      <c r="AC11" s="190"/>
      <c r="AD11" s="56">
        <f t="shared" si="6"/>
        <v>0</v>
      </c>
      <c r="AE11" s="59"/>
      <c r="AF11" s="92"/>
      <c r="AG11" s="61">
        <f t="shared" si="7"/>
        <v>0</v>
      </c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</row>
    <row r="12" spans="1:56" s="2" customFormat="1" ht="15" customHeight="1">
      <c r="A12" s="51">
        <v>5</v>
      </c>
      <c r="B12" s="52">
        <f t="shared" si="0"/>
        <v>39</v>
      </c>
      <c r="C12" s="45" t="s">
        <v>213</v>
      </c>
      <c r="D12" s="47" t="s">
        <v>214</v>
      </c>
      <c r="E12" s="53" t="s">
        <v>215</v>
      </c>
      <c r="F12" s="75">
        <v>8</v>
      </c>
      <c r="G12" s="232"/>
      <c r="H12" s="232">
        <v>1</v>
      </c>
      <c r="I12" s="232">
        <v>14</v>
      </c>
      <c r="J12" s="94">
        <v>16</v>
      </c>
      <c r="K12" s="50">
        <f t="shared" si="1"/>
        <v>39</v>
      </c>
      <c r="L12" s="189"/>
      <c r="M12" s="233"/>
      <c r="N12" s="233"/>
      <c r="O12" s="94"/>
      <c r="P12" s="190"/>
      <c r="Q12" s="56">
        <f t="shared" si="2"/>
        <v>0</v>
      </c>
      <c r="R12" s="189"/>
      <c r="S12" s="190"/>
      <c r="T12" s="190"/>
      <c r="U12" s="56">
        <f t="shared" si="3"/>
        <v>0</v>
      </c>
      <c r="V12" s="192"/>
      <c r="W12" s="193"/>
      <c r="X12" s="56">
        <f t="shared" si="4"/>
        <v>0</v>
      </c>
      <c r="Y12" s="189"/>
      <c r="Z12" s="190"/>
      <c r="AA12" s="56">
        <f t="shared" si="5"/>
        <v>0</v>
      </c>
      <c r="AB12" s="189"/>
      <c r="AC12" s="190"/>
      <c r="AD12" s="56">
        <f t="shared" si="6"/>
        <v>0</v>
      </c>
      <c r="AE12" s="59"/>
      <c r="AF12" s="92"/>
      <c r="AG12" s="61">
        <f t="shared" si="7"/>
        <v>0</v>
      </c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</row>
    <row r="13" spans="1:56" s="2" customFormat="1" ht="15" customHeight="1">
      <c r="A13" s="51">
        <v>6</v>
      </c>
      <c r="B13" s="52">
        <f t="shared" si="0"/>
        <v>37</v>
      </c>
      <c r="C13" s="45" t="s">
        <v>144</v>
      </c>
      <c r="D13" s="47" t="s">
        <v>207</v>
      </c>
      <c r="E13" s="53" t="s">
        <v>133</v>
      </c>
      <c r="F13" s="75">
        <v>14</v>
      </c>
      <c r="G13" s="232"/>
      <c r="H13" s="232">
        <v>14</v>
      </c>
      <c r="I13" s="232">
        <v>9</v>
      </c>
      <c r="J13" s="94"/>
      <c r="K13" s="50">
        <f t="shared" si="1"/>
        <v>37</v>
      </c>
      <c r="L13" s="189"/>
      <c r="M13" s="233"/>
      <c r="N13" s="233"/>
      <c r="O13" s="94"/>
      <c r="P13" s="190"/>
      <c r="Q13" s="56">
        <f t="shared" si="2"/>
        <v>0</v>
      </c>
      <c r="R13" s="189"/>
      <c r="S13" s="190"/>
      <c r="T13" s="190"/>
      <c r="U13" s="56">
        <f t="shared" si="3"/>
        <v>0</v>
      </c>
      <c r="V13" s="192"/>
      <c r="W13" s="193"/>
      <c r="X13" s="56">
        <f t="shared" si="4"/>
        <v>0</v>
      </c>
      <c r="Y13" s="189"/>
      <c r="Z13" s="190"/>
      <c r="AA13" s="56">
        <f t="shared" si="5"/>
        <v>0</v>
      </c>
      <c r="AB13" s="189"/>
      <c r="AC13" s="190"/>
      <c r="AD13" s="56">
        <f t="shared" si="6"/>
        <v>0</v>
      </c>
      <c r="AE13" s="59"/>
      <c r="AF13" s="191"/>
      <c r="AG13" s="61">
        <f t="shared" si="7"/>
        <v>0</v>
      </c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</row>
    <row r="14" spans="1:56" s="2" customFormat="1" ht="15" customHeight="1">
      <c r="A14" s="51">
        <v>6</v>
      </c>
      <c r="B14" s="52">
        <f t="shared" si="0"/>
        <v>37</v>
      </c>
      <c r="C14" s="45" t="s">
        <v>208</v>
      </c>
      <c r="D14" s="47" t="s">
        <v>205</v>
      </c>
      <c r="E14" s="53" t="s">
        <v>143</v>
      </c>
      <c r="F14" s="75">
        <v>12</v>
      </c>
      <c r="G14" s="232"/>
      <c r="H14" s="232"/>
      <c r="I14" s="232">
        <v>16</v>
      </c>
      <c r="J14" s="94">
        <v>9</v>
      </c>
      <c r="K14" s="50">
        <f t="shared" si="1"/>
        <v>37</v>
      </c>
      <c r="L14" s="189"/>
      <c r="M14" s="233"/>
      <c r="N14" s="233"/>
      <c r="O14" s="94"/>
      <c r="P14" s="190"/>
      <c r="Q14" s="56">
        <f t="shared" si="2"/>
        <v>0</v>
      </c>
      <c r="R14" s="189"/>
      <c r="S14" s="190"/>
      <c r="T14" s="190"/>
      <c r="U14" s="56">
        <f t="shared" si="3"/>
        <v>0</v>
      </c>
      <c r="V14" s="192"/>
      <c r="W14" s="193"/>
      <c r="X14" s="56">
        <f t="shared" si="4"/>
        <v>0</v>
      </c>
      <c r="Y14" s="189"/>
      <c r="Z14" s="190"/>
      <c r="AA14" s="56">
        <f t="shared" si="5"/>
        <v>0</v>
      </c>
      <c r="AB14" s="189"/>
      <c r="AC14" s="190"/>
      <c r="AD14" s="56">
        <f t="shared" si="6"/>
        <v>0</v>
      </c>
      <c r="AE14" s="59"/>
      <c r="AF14" s="92"/>
      <c r="AG14" s="61">
        <f t="shared" si="7"/>
        <v>0</v>
      </c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</row>
    <row r="15" spans="1:56" s="2" customFormat="1" ht="15" customHeight="1">
      <c r="A15" s="51">
        <v>8</v>
      </c>
      <c r="B15" s="52">
        <f t="shared" si="0"/>
        <v>35</v>
      </c>
      <c r="C15" s="45" t="s">
        <v>211</v>
      </c>
      <c r="D15" s="47" t="s">
        <v>212</v>
      </c>
      <c r="E15" s="53" t="s">
        <v>133</v>
      </c>
      <c r="F15" s="75">
        <v>9</v>
      </c>
      <c r="G15" s="232">
        <v>16</v>
      </c>
      <c r="H15" s="232">
        <v>6</v>
      </c>
      <c r="I15" s="232">
        <v>4</v>
      </c>
      <c r="J15" s="94"/>
      <c r="K15" s="50">
        <f t="shared" si="1"/>
        <v>35</v>
      </c>
      <c r="L15" s="189"/>
      <c r="M15" s="233"/>
      <c r="N15" s="233"/>
      <c r="O15" s="94"/>
      <c r="P15" s="190"/>
      <c r="Q15" s="56">
        <f t="shared" si="2"/>
        <v>0</v>
      </c>
      <c r="R15" s="189"/>
      <c r="S15" s="190"/>
      <c r="T15" s="190"/>
      <c r="U15" s="56">
        <f t="shared" si="3"/>
        <v>0</v>
      </c>
      <c r="V15" s="192"/>
      <c r="W15" s="193"/>
      <c r="X15" s="56">
        <f t="shared" si="4"/>
        <v>0</v>
      </c>
      <c r="Y15" s="189"/>
      <c r="Z15" s="190"/>
      <c r="AA15" s="56">
        <f t="shared" si="5"/>
        <v>0</v>
      </c>
      <c r="AB15" s="189"/>
      <c r="AC15" s="190"/>
      <c r="AD15" s="56">
        <f t="shared" si="6"/>
        <v>0</v>
      </c>
      <c r="AE15" s="59"/>
      <c r="AF15" s="191"/>
      <c r="AG15" s="61">
        <f t="shared" si="7"/>
        <v>0</v>
      </c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</row>
    <row r="16" spans="1:56" ht="15" customHeight="1">
      <c r="A16" s="51">
        <v>9</v>
      </c>
      <c r="B16" s="52">
        <f t="shared" si="0"/>
        <v>34</v>
      </c>
      <c r="C16" s="45" t="s">
        <v>335</v>
      </c>
      <c r="D16" s="47" t="s">
        <v>120</v>
      </c>
      <c r="E16" s="53" t="s">
        <v>152</v>
      </c>
      <c r="F16" s="75"/>
      <c r="G16" s="232">
        <v>14</v>
      </c>
      <c r="H16" s="232">
        <v>8</v>
      </c>
      <c r="I16" s="232">
        <v>12</v>
      </c>
      <c r="J16" s="94"/>
      <c r="K16" s="50">
        <f t="shared" si="1"/>
        <v>34</v>
      </c>
      <c r="L16" s="189"/>
      <c r="M16" s="233"/>
      <c r="N16" s="233"/>
      <c r="O16" s="94"/>
      <c r="P16" s="190"/>
      <c r="Q16" s="56">
        <f t="shared" si="2"/>
        <v>0</v>
      </c>
      <c r="R16" s="189"/>
      <c r="S16" s="190"/>
      <c r="T16" s="190"/>
      <c r="U16" s="56">
        <f t="shared" si="3"/>
        <v>0</v>
      </c>
      <c r="V16" s="192"/>
      <c r="W16" s="193"/>
      <c r="X16" s="56">
        <f t="shared" si="4"/>
        <v>0</v>
      </c>
      <c r="Y16" s="189"/>
      <c r="Z16" s="190"/>
      <c r="AA16" s="56">
        <f t="shared" si="5"/>
        <v>0</v>
      </c>
      <c r="AB16" s="189"/>
      <c r="AC16" s="190"/>
      <c r="AD16" s="56">
        <f t="shared" si="6"/>
        <v>0</v>
      </c>
      <c r="AE16" s="59"/>
      <c r="AF16" s="92"/>
      <c r="AG16" s="61">
        <f t="shared" si="7"/>
        <v>0</v>
      </c>
    </row>
    <row r="17" spans="1:56" ht="15" customHeight="1">
      <c r="A17" s="51">
        <v>10</v>
      </c>
      <c r="B17" s="52">
        <f t="shared" si="0"/>
        <v>33</v>
      </c>
      <c r="C17" s="45" t="s">
        <v>222</v>
      </c>
      <c r="D17" s="47" t="s">
        <v>223</v>
      </c>
      <c r="E17" s="53" t="s">
        <v>48</v>
      </c>
      <c r="F17" s="75">
        <v>3</v>
      </c>
      <c r="G17" s="232">
        <v>20</v>
      </c>
      <c r="H17" s="232">
        <v>10</v>
      </c>
      <c r="I17" s="232"/>
      <c r="J17" s="94"/>
      <c r="K17" s="50">
        <f t="shared" si="1"/>
        <v>33</v>
      </c>
      <c r="L17" s="189"/>
      <c r="M17" s="233"/>
      <c r="N17" s="233"/>
      <c r="O17" s="94"/>
      <c r="P17" s="190"/>
      <c r="Q17" s="56">
        <f t="shared" si="2"/>
        <v>0</v>
      </c>
      <c r="R17" s="189"/>
      <c r="S17" s="190"/>
      <c r="T17" s="190"/>
      <c r="U17" s="56">
        <f t="shared" si="3"/>
        <v>0</v>
      </c>
      <c r="V17" s="192"/>
      <c r="W17" s="193"/>
      <c r="X17" s="56">
        <f t="shared" si="4"/>
        <v>0</v>
      </c>
      <c r="Y17" s="189"/>
      <c r="Z17" s="190"/>
      <c r="AA17" s="56">
        <f t="shared" si="5"/>
        <v>0</v>
      </c>
      <c r="AB17" s="189"/>
      <c r="AC17" s="190"/>
      <c r="AD17" s="56">
        <f t="shared" si="6"/>
        <v>0</v>
      </c>
      <c r="AE17" s="59"/>
      <c r="AF17" s="191"/>
      <c r="AG17" s="61">
        <f t="shared" si="7"/>
        <v>0</v>
      </c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</row>
    <row r="18" spans="1:56" ht="15" customHeight="1">
      <c r="A18" s="51">
        <v>11</v>
      </c>
      <c r="B18" s="52">
        <f t="shared" si="0"/>
        <v>30</v>
      </c>
      <c r="C18" s="45" t="s">
        <v>220</v>
      </c>
      <c r="D18" s="47" t="s">
        <v>169</v>
      </c>
      <c r="E18" s="53" t="s">
        <v>141</v>
      </c>
      <c r="F18" s="75">
        <v>5</v>
      </c>
      <c r="G18" s="232"/>
      <c r="H18" s="232">
        <v>16</v>
      </c>
      <c r="I18" s="232">
        <v>7</v>
      </c>
      <c r="J18" s="94">
        <v>2</v>
      </c>
      <c r="K18" s="50">
        <f t="shared" si="1"/>
        <v>30</v>
      </c>
      <c r="L18" s="189"/>
      <c r="M18" s="233"/>
      <c r="N18" s="233"/>
      <c r="O18" s="94"/>
      <c r="P18" s="190"/>
      <c r="Q18" s="56">
        <f t="shared" si="2"/>
        <v>0</v>
      </c>
      <c r="R18" s="189"/>
      <c r="S18" s="190"/>
      <c r="T18" s="190"/>
      <c r="U18" s="56">
        <f t="shared" si="3"/>
        <v>0</v>
      </c>
      <c r="V18" s="192"/>
      <c r="W18" s="193"/>
      <c r="X18" s="56">
        <f t="shared" si="4"/>
        <v>0</v>
      </c>
      <c r="Y18" s="189"/>
      <c r="Z18" s="190"/>
      <c r="AA18" s="56">
        <f t="shared" si="5"/>
        <v>0</v>
      </c>
      <c r="AB18" s="189"/>
      <c r="AC18" s="190"/>
      <c r="AD18" s="56">
        <f t="shared" si="6"/>
        <v>0</v>
      </c>
      <c r="AE18" s="59"/>
      <c r="AF18" s="191"/>
      <c r="AG18" s="61">
        <f t="shared" si="7"/>
        <v>0</v>
      </c>
    </row>
    <row r="19" spans="1:56" ht="15" customHeight="1">
      <c r="A19" s="51">
        <v>12</v>
      </c>
      <c r="B19" s="52">
        <f t="shared" si="0"/>
        <v>26</v>
      </c>
      <c r="C19" s="45" t="s">
        <v>216</v>
      </c>
      <c r="D19" s="47" t="s">
        <v>217</v>
      </c>
      <c r="E19" s="53" t="s">
        <v>141</v>
      </c>
      <c r="F19" s="75">
        <v>7</v>
      </c>
      <c r="G19" s="232"/>
      <c r="H19" s="232"/>
      <c r="I19" s="232">
        <v>1</v>
      </c>
      <c r="J19" s="94">
        <v>18</v>
      </c>
      <c r="K19" s="50">
        <f t="shared" si="1"/>
        <v>26</v>
      </c>
      <c r="L19" s="189"/>
      <c r="M19" s="233"/>
      <c r="N19" s="233"/>
      <c r="O19" s="94"/>
      <c r="P19" s="190"/>
      <c r="Q19" s="56">
        <f t="shared" si="2"/>
        <v>0</v>
      </c>
      <c r="R19" s="189"/>
      <c r="S19" s="190"/>
      <c r="T19" s="190"/>
      <c r="U19" s="56">
        <f t="shared" si="3"/>
        <v>0</v>
      </c>
      <c r="V19" s="192"/>
      <c r="W19" s="193"/>
      <c r="X19" s="56">
        <f t="shared" si="4"/>
        <v>0</v>
      </c>
      <c r="Y19" s="189"/>
      <c r="Z19" s="190"/>
      <c r="AA19" s="56">
        <f t="shared" si="5"/>
        <v>0</v>
      </c>
      <c r="AB19" s="189"/>
      <c r="AC19" s="190"/>
      <c r="AD19" s="56">
        <f t="shared" si="6"/>
        <v>0</v>
      </c>
      <c r="AE19" s="59"/>
      <c r="AF19" s="191"/>
      <c r="AG19" s="61">
        <f t="shared" si="7"/>
        <v>0</v>
      </c>
    </row>
    <row r="20" spans="1:56" ht="15" customHeight="1">
      <c r="A20" s="51">
        <v>13</v>
      </c>
      <c r="B20" s="52">
        <f t="shared" si="0"/>
        <v>24</v>
      </c>
      <c r="C20" s="45" t="s">
        <v>354</v>
      </c>
      <c r="D20" s="47" t="s">
        <v>281</v>
      </c>
      <c r="E20" s="53" t="s">
        <v>236</v>
      </c>
      <c r="F20" s="75"/>
      <c r="G20" s="232">
        <v>12</v>
      </c>
      <c r="H20" s="232"/>
      <c r="I20" s="232"/>
      <c r="J20" s="94">
        <v>12</v>
      </c>
      <c r="K20" s="50">
        <f t="shared" si="1"/>
        <v>24</v>
      </c>
      <c r="L20" s="189"/>
      <c r="M20" s="233"/>
      <c r="N20" s="233"/>
      <c r="O20" s="94"/>
      <c r="P20" s="190"/>
      <c r="Q20" s="56">
        <f t="shared" si="2"/>
        <v>0</v>
      </c>
      <c r="R20" s="189"/>
      <c r="S20" s="190"/>
      <c r="T20" s="190"/>
      <c r="U20" s="56">
        <f t="shared" si="3"/>
        <v>0</v>
      </c>
      <c r="V20" s="192"/>
      <c r="W20" s="193"/>
      <c r="X20" s="56">
        <f t="shared" si="4"/>
        <v>0</v>
      </c>
      <c r="Y20" s="189"/>
      <c r="Z20" s="190"/>
      <c r="AA20" s="56">
        <f t="shared" si="5"/>
        <v>0</v>
      </c>
      <c r="AB20" s="189"/>
      <c r="AC20" s="190"/>
      <c r="AD20" s="56">
        <f t="shared" si="6"/>
        <v>0</v>
      </c>
      <c r="AE20" s="59"/>
      <c r="AF20" s="92"/>
      <c r="AG20" s="61">
        <f t="shared" si="7"/>
        <v>0</v>
      </c>
    </row>
    <row r="21" spans="1:56" ht="15" customHeight="1">
      <c r="A21" s="51">
        <v>14</v>
      </c>
      <c r="B21" s="52">
        <f t="shared" si="0"/>
        <v>18</v>
      </c>
      <c r="C21" s="45" t="s">
        <v>274</v>
      </c>
      <c r="D21" s="47" t="s">
        <v>148</v>
      </c>
      <c r="E21" s="53" t="s">
        <v>236</v>
      </c>
      <c r="F21" s="75"/>
      <c r="G21" s="232">
        <v>18</v>
      </c>
      <c r="H21" s="232"/>
      <c r="I21" s="232"/>
      <c r="J21" s="94"/>
      <c r="K21" s="50">
        <f t="shared" si="1"/>
        <v>18</v>
      </c>
      <c r="L21" s="189"/>
      <c r="M21" s="233"/>
      <c r="N21" s="233"/>
      <c r="O21" s="94"/>
      <c r="P21" s="190"/>
      <c r="Q21" s="56">
        <f t="shared" si="2"/>
        <v>0</v>
      </c>
      <c r="R21" s="189"/>
      <c r="S21" s="190"/>
      <c r="T21" s="190"/>
      <c r="U21" s="56">
        <f t="shared" si="3"/>
        <v>0</v>
      </c>
      <c r="V21" s="192"/>
      <c r="W21" s="193"/>
      <c r="X21" s="56">
        <f t="shared" si="4"/>
        <v>0</v>
      </c>
      <c r="Y21" s="189"/>
      <c r="Z21" s="190"/>
      <c r="AA21" s="56">
        <f t="shared" si="5"/>
        <v>0</v>
      </c>
      <c r="AB21" s="189"/>
      <c r="AC21" s="190"/>
      <c r="AD21" s="56">
        <f t="shared" si="6"/>
        <v>0</v>
      </c>
      <c r="AE21" s="59"/>
      <c r="AF21" s="191"/>
      <c r="AG21" s="61">
        <f t="shared" si="7"/>
        <v>0</v>
      </c>
    </row>
    <row r="22" spans="1:56" ht="15" customHeight="1">
      <c r="A22" s="51">
        <v>15</v>
      </c>
      <c r="B22" s="52">
        <f t="shared" si="0"/>
        <v>14</v>
      </c>
      <c r="C22" s="45" t="s">
        <v>218</v>
      </c>
      <c r="D22" s="47" t="s">
        <v>219</v>
      </c>
      <c r="E22" s="53" t="s">
        <v>140</v>
      </c>
      <c r="F22" s="75">
        <v>6</v>
      </c>
      <c r="G22" s="232"/>
      <c r="H22" s="232"/>
      <c r="I22" s="232">
        <v>5</v>
      </c>
      <c r="J22" s="94">
        <v>3</v>
      </c>
      <c r="K22" s="50">
        <f t="shared" si="1"/>
        <v>14</v>
      </c>
      <c r="L22" s="189"/>
      <c r="M22" s="233"/>
      <c r="N22" s="233"/>
      <c r="O22" s="94"/>
      <c r="P22" s="190"/>
      <c r="Q22" s="56">
        <f t="shared" si="2"/>
        <v>0</v>
      </c>
      <c r="R22" s="189"/>
      <c r="S22" s="190"/>
      <c r="T22" s="190"/>
      <c r="U22" s="56">
        <f t="shared" si="3"/>
        <v>0</v>
      </c>
      <c r="V22" s="192"/>
      <c r="W22" s="193"/>
      <c r="X22" s="56">
        <f t="shared" si="4"/>
        <v>0</v>
      </c>
      <c r="Y22" s="189"/>
      <c r="Z22" s="190"/>
      <c r="AA22" s="56">
        <f t="shared" si="5"/>
        <v>0</v>
      </c>
      <c r="AB22" s="189"/>
      <c r="AC22" s="190"/>
      <c r="AD22" s="56">
        <f t="shared" si="6"/>
        <v>0</v>
      </c>
      <c r="AE22" s="59"/>
      <c r="AF22" s="191"/>
      <c r="AG22" s="61">
        <f t="shared" si="7"/>
        <v>0</v>
      </c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</row>
    <row r="23" spans="1:56" ht="15" customHeight="1">
      <c r="A23" s="51">
        <v>16</v>
      </c>
      <c r="B23" s="52">
        <f t="shared" si="0"/>
        <v>13</v>
      </c>
      <c r="C23" s="45" t="s">
        <v>285</v>
      </c>
      <c r="D23" s="47" t="s">
        <v>52</v>
      </c>
      <c r="E23" s="53" t="s">
        <v>48</v>
      </c>
      <c r="F23" s="75"/>
      <c r="G23" s="232"/>
      <c r="H23" s="232"/>
      <c r="I23" s="232">
        <v>3</v>
      </c>
      <c r="J23" s="94">
        <v>10</v>
      </c>
      <c r="K23" s="50">
        <f t="shared" si="1"/>
        <v>13</v>
      </c>
      <c r="L23" s="189"/>
      <c r="M23" s="233"/>
      <c r="N23" s="233"/>
      <c r="O23" s="94"/>
      <c r="P23" s="190"/>
      <c r="Q23" s="56">
        <f t="shared" si="2"/>
        <v>0</v>
      </c>
      <c r="R23" s="189"/>
      <c r="S23" s="190"/>
      <c r="T23" s="190"/>
      <c r="U23" s="56">
        <f t="shared" si="3"/>
        <v>0</v>
      </c>
      <c r="V23" s="192"/>
      <c r="W23" s="193"/>
      <c r="X23" s="56">
        <f t="shared" si="4"/>
        <v>0</v>
      </c>
      <c r="Y23" s="189"/>
      <c r="Z23" s="190"/>
      <c r="AA23" s="56">
        <f t="shared" si="5"/>
        <v>0</v>
      </c>
      <c r="AB23" s="189"/>
      <c r="AC23" s="190"/>
      <c r="AD23" s="56">
        <f t="shared" si="6"/>
        <v>0</v>
      </c>
      <c r="AE23" s="59"/>
      <c r="AF23" s="92"/>
      <c r="AG23" s="61">
        <f t="shared" si="7"/>
        <v>0</v>
      </c>
    </row>
    <row r="24" spans="1:56" ht="15" customHeight="1">
      <c r="A24" s="51">
        <v>17</v>
      </c>
      <c r="B24" s="52">
        <f t="shared" si="0"/>
        <v>12</v>
      </c>
      <c r="C24" s="45" t="s">
        <v>336</v>
      </c>
      <c r="D24" s="47" t="s">
        <v>289</v>
      </c>
      <c r="E24" s="53" t="s">
        <v>48</v>
      </c>
      <c r="F24" s="75"/>
      <c r="G24" s="232">
        <v>7</v>
      </c>
      <c r="H24" s="232">
        <v>5</v>
      </c>
      <c r="I24" s="232"/>
      <c r="J24" s="94"/>
      <c r="K24" s="50">
        <f t="shared" si="1"/>
        <v>12</v>
      </c>
      <c r="L24" s="189"/>
      <c r="M24" s="233"/>
      <c r="N24" s="233"/>
      <c r="O24" s="94"/>
      <c r="P24" s="190"/>
      <c r="Q24" s="56">
        <f t="shared" si="2"/>
        <v>0</v>
      </c>
      <c r="R24" s="189"/>
      <c r="S24" s="190"/>
      <c r="T24" s="190"/>
      <c r="U24" s="56">
        <f t="shared" si="3"/>
        <v>0</v>
      </c>
      <c r="V24" s="192"/>
      <c r="W24" s="193"/>
      <c r="X24" s="56">
        <f t="shared" si="4"/>
        <v>0</v>
      </c>
      <c r="Y24" s="189"/>
      <c r="Z24" s="190"/>
      <c r="AA24" s="56">
        <f t="shared" si="5"/>
        <v>0</v>
      </c>
      <c r="AB24" s="189"/>
      <c r="AC24" s="190"/>
      <c r="AD24" s="56">
        <f t="shared" si="6"/>
        <v>0</v>
      </c>
      <c r="AE24" s="59"/>
      <c r="AF24" s="92"/>
      <c r="AG24" s="61">
        <f t="shared" si="7"/>
        <v>0</v>
      </c>
    </row>
    <row r="25" spans="1:56" ht="15" customHeight="1">
      <c r="A25" s="51">
        <v>17</v>
      </c>
      <c r="B25" s="52">
        <f t="shared" si="0"/>
        <v>12</v>
      </c>
      <c r="C25" s="45" t="s">
        <v>275</v>
      </c>
      <c r="D25" s="47" t="s">
        <v>230</v>
      </c>
      <c r="E25" s="53" t="s">
        <v>149</v>
      </c>
      <c r="F25" s="75"/>
      <c r="G25" s="232"/>
      <c r="H25" s="232">
        <v>4</v>
      </c>
      <c r="I25" s="232"/>
      <c r="J25" s="94">
        <v>8</v>
      </c>
      <c r="K25" s="50">
        <f t="shared" si="1"/>
        <v>12</v>
      </c>
      <c r="L25" s="189"/>
      <c r="M25" s="233"/>
      <c r="N25" s="233"/>
      <c r="O25" s="94"/>
      <c r="P25" s="190"/>
      <c r="Q25" s="56">
        <f t="shared" si="2"/>
        <v>0</v>
      </c>
      <c r="R25" s="189"/>
      <c r="S25" s="190"/>
      <c r="T25" s="190"/>
      <c r="U25" s="56">
        <f t="shared" si="3"/>
        <v>0</v>
      </c>
      <c r="V25" s="192"/>
      <c r="W25" s="193"/>
      <c r="X25" s="56">
        <f t="shared" si="4"/>
        <v>0</v>
      </c>
      <c r="Y25" s="189"/>
      <c r="Z25" s="190"/>
      <c r="AA25" s="56">
        <f t="shared" si="5"/>
        <v>0</v>
      </c>
      <c r="AB25" s="189"/>
      <c r="AC25" s="190"/>
      <c r="AD25" s="56">
        <f t="shared" si="6"/>
        <v>0</v>
      </c>
      <c r="AE25" s="59"/>
      <c r="AF25" s="92"/>
      <c r="AG25" s="61">
        <f t="shared" si="7"/>
        <v>0</v>
      </c>
    </row>
    <row r="26" spans="1:56" ht="15" customHeight="1">
      <c r="A26" s="51">
        <v>19</v>
      </c>
      <c r="B26" s="52">
        <f t="shared" si="0"/>
        <v>11</v>
      </c>
      <c r="C26" s="45" t="s">
        <v>221</v>
      </c>
      <c r="D26" s="47" t="s">
        <v>49</v>
      </c>
      <c r="E26" s="53" t="s">
        <v>48</v>
      </c>
      <c r="F26" s="75">
        <v>4</v>
      </c>
      <c r="G26" s="232"/>
      <c r="H26" s="232"/>
      <c r="I26" s="232">
        <v>6</v>
      </c>
      <c r="J26" s="94">
        <v>1</v>
      </c>
      <c r="K26" s="50">
        <f t="shared" si="1"/>
        <v>11</v>
      </c>
      <c r="L26" s="189"/>
      <c r="M26" s="233"/>
      <c r="N26" s="233"/>
      <c r="O26" s="94"/>
      <c r="P26" s="190"/>
      <c r="Q26" s="56">
        <f t="shared" si="2"/>
        <v>0</v>
      </c>
      <c r="R26" s="189"/>
      <c r="S26" s="190"/>
      <c r="T26" s="190"/>
      <c r="U26" s="56">
        <f t="shared" si="3"/>
        <v>0</v>
      </c>
      <c r="V26" s="192"/>
      <c r="W26" s="193"/>
      <c r="X26" s="56">
        <f t="shared" si="4"/>
        <v>0</v>
      </c>
      <c r="Y26" s="189"/>
      <c r="Z26" s="190"/>
      <c r="AA26" s="56">
        <f t="shared" si="5"/>
        <v>0</v>
      </c>
      <c r="AB26" s="189"/>
      <c r="AC26" s="190"/>
      <c r="AD26" s="56">
        <f t="shared" si="6"/>
        <v>0</v>
      </c>
      <c r="AE26" s="59"/>
      <c r="AF26" s="191"/>
      <c r="AG26" s="61">
        <f t="shared" si="7"/>
        <v>0</v>
      </c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</row>
    <row r="27" spans="1:56" ht="15" customHeight="1">
      <c r="A27" s="51">
        <v>20</v>
      </c>
      <c r="B27" s="52">
        <f t="shared" si="0"/>
        <v>10</v>
      </c>
      <c r="C27" s="45" t="s">
        <v>355</v>
      </c>
      <c r="D27" s="47" t="s">
        <v>59</v>
      </c>
      <c r="E27" s="53" t="s">
        <v>60</v>
      </c>
      <c r="F27" s="75"/>
      <c r="G27" s="232">
        <v>10</v>
      </c>
      <c r="H27" s="232"/>
      <c r="I27" s="232"/>
      <c r="J27" s="94"/>
      <c r="K27" s="50">
        <f t="shared" si="1"/>
        <v>10</v>
      </c>
      <c r="L27" s="189"/>
      <c r="M27" s="233"/>
      <c r="N27" s="233"/>
      <c r="O27" s="94"/>
      <c r="P27" s="190"/>
      <c r="Q27" s="56">
        <f t="shared" si="2"/>
        <v>0</v>
      </c>
      <c r="R27" s="189"/>
      <c r="S27" s="190"/>
      <c r="T27" s="190"/>
      <c r="U27" s="56">
        <f t="shared" si="3"/>
        <v>0</v>
      </c>
      <c r="V27" s="192"/>
      <c r="W27" s="193"/>
      <c r="X27" s="56">
        <f t="shared" si="4"/>
        <v>0</v>
      </c>
      <c r="Y27" s="189"/>
      <c r="Z27" s="190"/>
      <c r="AA27" s="56">
        <f t="shared" si="5"/>
        <v>0</v>
      </c>
      <c r="AB27" s="189"/>
      <c r="AC27" s="190"/>
      <c r="AD27" s="56">
        <f t="shared" si="6"/>
        <v>0</v>
      </c>
      <c r="AE27" s="59"/>
      <c r="AF27" s="191"/>
      <c r="AG27" s="61">
        <f t="shared" si="7"/>
        <v>0</v>
      </c>
    </row>
    <row r="28" spans="1:56" ht="15" customHeight="1">
      <c r="A28" s="51">
        <v>21</v>
      </c>
      <c r="B28" s="52">
        <f t="shared" si="0"/>
        <v>9</v>
      </c>
      <c r="C28" s="45" t="s">
        <v>334</v>
      </c>
      <c r="D28" s="47" t="s">
        <v>154</v>
      </c>
      <c r="E28" s="53" t="s">
        <v>143</v>
      </c>
      <c r="F28" s="75"/>
      <c r="G28" s="232"/>
      <c r="H28" s="232">
        <v>9</v>
      </c>
      <c r="I28" s="232"/>
      <c r="J28" s="94"/>
      <c r="K28" s="50">
        <f t="shared" si="1"/>
        <v>9</v>
      </c>
      <c r="L28" s="189"/>
      <c r="M28" s="233"/>
      <c r="N28" s="233"/>
      <c r="O28" s="94"/>
      <c r="P28" s="190"/>
      <c r="Q28" s="56">
        <f t="shared" si="2"/>
        <v>0</v>
      </c>
      <c r="R28" s="189"/>
      <c r="S28" s="190"/>
      <c r="T28" s="190"/>
      <c r="U28" s="56">
        <f t="shared" si="3"/>
        <v>0</v>
      </c>
      <c r="V28" s="192"/>
      <c r="W28" s="193"/>
      <c r="X28" s="56">
        <f t="shared" si="4"/>
        <v>0</v>
      </c>
      <c r="Y28" s="189"/>
      <c r="Z28" s="190"/>
      <c r="AA28" s="56">
        <f t="shared" si="5"/>
        <v>0</v>
      </c>
      <c r="AB28" s="189"/>
      <c r="AC28" s="190"/>
      <c r="AD28" s="56">
        <f t="shared" si="6"/>
        <v>0</v>
      </c>
      <c r="AE28" s="59"/>
      <c r="AF28" s="92"/>
      <c r="AG28" s="61">
        <f t="shared" si="7"/>
        <v>0</v>
      </c>
    </row>
    <row r="29" spans="1:56" ht="15" customHeight="1">
      <c r="A29" s="51">
        <v>22</v>
      </c>
      <c r="B29" s="52">
        <f t="shared" si="0"/>
        <v>8</v>
      </c>
      <c r="C29" s="45" t="s">
        <v>225</v>
      </c>
      <c r="D29" s="47" t="s">
        <v>226</v>
      </c>
      <c r="E29" s="53" t="s">
        <v>140</v>
      </c>
      <c r="F29" s="75">
        <v>1</v>
      </c>
      <c r="G29" s="232"/>
      <c r="H29" s="232"/>
      <c r="I29" s="232"/>
      <c r="J29" s="94">
        <v>7</v>
      </c>
      <c r="K29" s="50">
        <f t="shared" si="1"/>
        <v>8</v>
      </c>
      <c r="L29" s="189"/>
      <c r="M29" s="233"/>
      <c r="N29" s="233"/>
      <c r="O29" s="94"/>
      <c r="P29" s="190"/>
      <c r="Q29" s="56">
        <f t="shared" si="2"/>
        <v>0</v>
      </c>
      <c r="R29" s="189"/>
      <c r="S29" s="190"/>
      <c r="T29" s="190"/>
      <c r="U29" s="56">
        <f t="shared" si="3"/>
        <v>0</v>
      </c>
      <c r="V29" s="192"/>
      <c r="W29" s="193"/>
      <c r="X29" s="56">
        <f t="shared" si="4"/>
        <v>0</v>
      </c>
      <c r="Y29" s="189"/>
      <c r="Z29" s="190"/>
      <c r="AA29" s="56">
        <f t="shared" si="5"/>
        <v>0</v>
      </c>
      <c r="AB29" s="189"/>
      <c r="AC29" s="190"/>
      <c r="AD29" s="56">
        <f t="shared" si="6"/>
        <v>0</v>
      </c>
      <c r="AE29" s="59"/>
      <c r="AF29" s="191"/>
      <c r="AG29" s="61">
        <f t="shared" si="7"/>
        <v>0</v>
      </c>
    </row>
    <row r="30" spans="1:56" ht="15" customHeight="1">
      <c r="A30" s="51">
        <v>22</v>
      </c>
      <c r="B30" s="52">
        <f t="shared" si="0"/>
        <v>8</v>
      </c>
      <c r="C30" s="45" t="s">
        <v>286</v>
      </c>
      <c r="D30" s="47" t="s">
        <v>217</v>
      </c>
      <c r="E30" s="53" t="s">
        <v>141</v>
      </c>
      <c r="F30" s="75"/>
      <c r="G30" s="232">
        <v>8</v>
      </c>
      <c r="H30" s="232"/>
      <c r="I30" s="232"/>
      <c r="J30" s="94"/>
      <c r="K30" s="50">
        <f t="shared" si="1"/>
        <v>8</v>
      </c>
      <c r="L30" s="189"/>
      <c r="M30" s="233"/>
      <c r="N30" s="233"/>
      <c r="O30" s="94"/>
      <c r="P30" s="190"/>
      <c r="Q30" s="56">
        <f t="shared" si="2"/>
        <v>0</v>
      </c>
      <c r="R30" s="189"/>
      <c r="S30" s="190"/>
      <c r="T30" s="190"/>
      <c r="U30" s="56">
        <f t="shared" si="3"/>
        <v>0</v>
      </c>
      <c r="V30" s="192"/>
      <c r="W30" s="193"/>
      <c r="X30" s="56">
        <f t="shared" si="4"/>
        <v>0</v>
      </c>
      <c r="Y30" s="189"/>
      <c r="Z30" s="190"/>
      <c r="AA30" s="56">
        <f t="shared" si="5"/>
        <v>0</v>
      </c>
      <c r="AB30" s="189"/>
      <c r="AC30" s="190"/>
      <c r="AD30" s="56">
        <f t="shared" si="6"/>
        <v>0</v>
      </c>
      <c r="AE30" s="59"/>
      <c r="AF30" s="191"/>
      <c r="AG30" s="61">
        <f t="shared" si="7"/>
        <v>0</v>
      </c>
    </row>
    <row r="31" spans="1:56" ht="15" customHeight="1">
      <c r="A31" s="51">
        <v>24</v>
      </c>
      <c r="B31" s="52">
        <f t="shared" si="0"/>
        <v>6</v>
      </c>
      <c r="C31" s="45" t="s">
        <v>280</v>
      </c>
      <c r="D31" s="47" t="s">
        <v>281</v>
      </c>
      <c r="E31" s="53" t="s">
        <v>236</v>
      </c>
      <c r="F31" s="75"/>
      <c r="G31" s="232">
        <v>6</v>
      </c>
      <c r="H31" s="232"/>
      <c r="I31" s="232"/>
      <c r="J31" s="94"/>
      <c r="K31" s="50">
        <f t="shared" si="1"/>
        <v>6</v>
      </c>
      <c r="L31" s="189"/>
      <c r="M31" s="233"/>
      <c r="N31" s="233"/>
      <c r="O31" s="94"/>
      <c r="P31" s="190"/>
      <c r="Q31" s="56">
        <f t="shared" si="2"/>
        <v>0</v>
      </c>
      <c r="R31" s="189"/>
      <c r="S31" s="190"/>
      <c r="T31" s="190"/>
      <c r="U31" s="56">
        <f t="shared" si="3"/>
        <v>0</v>
      </c>
      <c r="V31" s="192"/>
      <c r="W31" s="193"/>
      <c r="X31" s="56">
        <f t="shared" si="4"/>
        <v>0</v>
      </c>
      <c r="Y31" s="189"/>
      <c r="Z31" s="190"/>
      <c r="AA31" s="56">
        <f t="shared" si="5"/>
        <v>0</v>
      </c>
      <c r="AB31" s="189"/>
      <c r="AC31" s="190"/>
      <c r="AD31" s="56">
        <f t="shared" si="6"/>
        <v>0</v>
      </c>
      <c r="AE31" s="59"/>
      <c r="AF31" s="92"/>
      <c r="AG31" s="61">
        <f t="shared" si="7"/>
        <v>0</v>
      </c>
    </row>
    <row r="32" spans="1:56" ht="15" customHeight="1">
      <c r="A32" s="51">
        <v>24</v>
      </c>
      <c r="B32" s="52">
        <f t="shared" si="0"/>
        <v>6</v>
      </c>
      <c r="C32" s="45" t="s">
        <v>353</v>
      </c>
      <c r="D32" s="47" t="s">
        <v>120</v>
      </c>
      <c r="E32" s="53" t="s">
        <v>152</v>
      </c>
      <c r="F32" s="75"/>
      <c r="G32" s="232">
        <v>1</v>
      </c>
      <c r="H32" s="232"/>
      <c r="I32" s="232"/>
      <c r="J32" s="94">
        <v>5</v>
      </c>
      <c r="K32" s="50">
        <f t="shared" si="1"/>
        <v>6</v>
      </c>
      <c r="L32" s="189"/>
      <c r="M32" s="233"/>
      <c r="N32" s="233"/>
      <c r="O32" s="94"/>
      <c r="P32" s="190"/>
      <c r="Q32" s="56">
        <f t="shared" si="2"/>
        <v>0</v>
      </c>
      <c r="R32" s="189"/>
      <c r="S32" s="190"/>
      <c r="T32" s="190"/>
      <c r="U32" s="56">
        <f t="shared" si="3"/>
        <v>0</v>
      </c>
      <c r="V32" s="192"/>
      <c r="W32" s="193"/>
      <c r="X32" s="56">
        <f t="shared" si="4"/>
        <v>0</v>
      </c>
      <c r="Y32" s="189"/>
      <c r="Z32" s="190"/>
      <c r="AA32" s="56">
        <f t="shared" si="5"/>
        <v>0</v>
      </c>
      <c r="AB32" s="189"/>
      <c r="AC32" s="190"/>
      <c r="AD32" s="56">
        <f t="shared" si="6"/>
        <v>0</v>
      </c>
      <c r="AE32" s="59"/>
      <c r="AF32" s="92"/>
      <c r="AG32" s="61">
        <f t="shared" si="7"/>
        <v>0</v>
      </c>
    </row>
    <row r="33" spans="1:33" ht="15" customHeight="1">
      <c r="A33" s="51">
        <v>24</v>
      </c>
      <c r="B33" s="52">
        <f t="shared" si="0"/>
        <v>6</v>
      </c>
      <c r="C33" s="45" t="s">
        <v>384</v>
      </c>
      <c r="D33" s="47" t="s">
        <v>385</v>
      </c>
      <c r="E33" s="53" t="s">
        <v>48</v>
      </c>
      <c r="F33" s="75"/>
      <c r="G33" s="232"/>
      <c r="H33" s="232"/>
      <c r="I33" s="232"/>
      <c r="J33" s="94">
        <v>6</v>
      </c>
      <c r="K33" s="50">
        <f t="shared" si="1"/>
        <v>6</v>
      </c>
      <c r="L33" s="189"/>
      <c r="M33" s="233"/>
      <c r="N33" s="233"/>
      <c r="O33" s="94"/>
      <c r="P33" s="190"/>
      <c r="Q33" s="56">
        <f t="shared" si="2"/>
        <v>0</v>
      </c>
      <c r="R33" s="189"/>
      <c r="S33" s="190"/>
      <c r="T33" s="190"/>
      <c r="U33" s="56">
        <f t="shared" si="3"/>
        <v>0</v>
      </c>
      <c r="V33" s="192"/>
      <c r="W33" s="193"/>
      <c r="X33" s="56">
        <f t="shared" si="4"/>
        <v>0</v>
      </c>
      <c r="Y33" s="189"/>
      <c r="Z33" s="190"/>
      <c r="AA33" s="56">
        <f t="shared" si="5"/>
        <v>0</v>
      </c>
      <c r="AB33" s="189"/>
      <c r="AC33" s="190"/>
      <c r="AD33" s="56">
        <f t="shared" si="6"/>
        <v>0</v>
      </c>
      <c r="AE33" s="59"/>
      <c r="AF33" s="92"/>
      <c r="AG33" s="61">
        <f t="shared" si="7"/>
        <v>0</v>
      </c>
    </row>
    <row r="34" spans="1:33" ht="15" customHeight="1">
      <c r="A34" s="51">
        <v>27</v>
      </c>
      <c r="B34" s="52">
        <f t="shared" si="0"/>
        <v>5</v>
      </c>
      <c r="C34" s="45" t="s">
        <v>351</v>
      </c>
      <c r="D34" s="47" t="s">
        <v>59</v>
      </c>
      <c r="E34" s="53" t="s">
        <v>60</v>
      </c>
      <c r="F34" s="75"/>
      <c r="G34" s="232">
        <v>5</v>
      </c>
      <c r="H34" s="232"/>
      <c r="I34" s="232"/>
      <c r="J34" s="94"/>
      <c r="K34" s="50">
        <f t="shared" si="1"/>
        <v>5</v>
      </c>
      <c r="L34" s="189"/>
      <c r="M34" s="233"/>
      <c r="N34" s="233"/>
      <c r="O34" s="94"/>
      <c r="P34" s="190"/>
      <c r="Q34" s="56">
        <f t="shared" si="2"/>
        <v>0</v>
      </c>
      <c r="R34" s="189"/>
      <c r="S34" s="190"/>
      <c r="T34" s="190"/>
      <c r="U34" s="56">
        <f t="shared" si="3"/>
        <v>0</v>
      </c>
      <c r="V34" s="192"/>
      <c r="W34" s="193"/>
      <c r="X34" s="56">
        <f t="shared" si="4"/>
        <v>0</v>
      </c>
      <c r="Y34" s="189"/>
      <c r="Z34" s="190"/>
      <c r="AA34" s="56">
        <f t="shared" si="5"/>
        <v>0</v>
      </c>
      <c r="AB34" s="189"/>
      <c r="AC34" s="190"/>
      <c r="AD34" s="56">
        <f t="shared" si="6"/>
        <v>0</v>
      </c>
      <c r="AE34" s="59"/>
      <c r="AF34" s="191"/>
      <c r="AG34" s="61">
        <f t="shared" si="7"/>
        <v>0</v>
      </c>
    </row>
    <row r="35" spans="1:33" ht="15" customHeight="1">
      <c r="A35" s="51">
        <v>28</v>
      </c>
      <c r="B35" s="52">
        <f t="shared" si="0"/>
        <v>4</v>
      </c>
      <c r="C35" s="45" t="s">
        <v>360</v>
      </c>
      <c r="D35" s="47" t="s">
        <v>169</v>
      </c>
      <c r="E35" s="53" t="s">
        <v>141</v>
      </c>
      <c r="F35" s="75"/>
      <c r="G35" s="232">
        <v>4</v>
      </c>
      <c r="H35" s="232"/>
      <c r="I35" s="232"/>
      <c r="J35" s="94"/>
      <c r="K35" s="50">
        <f t="shared" si="1"/>
        <v>4</v>
      </c>
      <c r="L35" s="189"/>
      <c r="M35" s="233"/>
      <c r="N35" s="233"/>
      <c r="O35" s="94"/>
      <c r="P35" s="190"/>
      <c r="Q35" s="56">
        <f t="shared" si="2"/>
        <v>0</v>
      </c>
      <c r="R35" s="189"/>
      <c r="S35" s="190"/>
      <c r="T35" s="190"/>
      <c r="U35" s="56">
        <f t="shared" si="3"/>
        <v>0</v>
      </c>
      <c r="V35" s="192"/>
      <c r="W35" s="193"/>
      <c r="X35" s="56">
        <f t="shared" si="4"/>
        <v>0</v>
      </c>
      <c r="Y35" s="189"/>
      <c r="Z35" s="190"/>
      <c r="AA35" s="56">
        <f t="shared" si="5"/>
        <v>0</v>
      </c>
      <c r="AB35" s="189"/>
      <c r="AC35" s="190"/>
      <c r="AD35" s="56">
        <f t="shared" si="6"/>
        <v>0</v>
      </c>
      <c r="AE35" s="59"/>
      <c r="AF35" s="191"/>
      <c r="AG35" s="61">
        <f t="shared" si="7"/>
        <v>0</v>
      </c>
    </row>
    <row r="36" spans="1:33" ht="15" customHeight="1">
      <c r="A36" s="51">
        <v>29</v>
      </c>
      <c r="B36" s="52">
        <f t="shared" si="0"/>
        <v>3</v>
      </c>
      <c r="C36" s="45" t="s">
        <v>272</v>
      </c>
      <c r="D36" s="47" t="s">
        <v>268</v>
      </c>
      <c r="E36" s="53" t="s">
        <v>56</v>
      </c>
      <c r="F36" s="75"/>
      <c r="G36" s="232"/>
      <c r="H36" s="232">
        <v>3</v>
      </c>
      <c r="I36" s="232"/>
      <c r="J36" s="94"/>
      <c r="K36" s="50">
        <f t="shared" si="1"/>
        <v>3</v>
      </c>
      <c r="L36" s="189"/>
      <c r="M36" s="233"/>
      <c r="N36" s="233"/>
      <c r="O36" s="94"/>
      <c r="P36" s="190"/>
      <c r="Q36" s="56">
        <f t="shared" si="2"/>
        <v>0</v>
      </c>
      <c r="R36" s="189"/>
      <c r="S36" s="190"/>
      <c r="T36" s="190"/>
      <c r="U36" s="56">
        <f t="shared" si="3"/>
        <v>0</v>
      </c>
      <c r="V36" s="192"/>
      <c r="W36" s="193"/>
      <c r="X36" s="56">
        <f t="shared" si="4"/>
        <v>0</v>
      </c>
      <c r="Y36" s="189"/>
      <c r="Z36" s="190"/>
      <c r="AA36" s="56">
        <f t="shared" si="5"/>
        <v>0</v>
      </c>
      <c r="AB36" s="189"/>
      <c r="AC36" s="190"/>
      <c r="AD36" s="56">
        <f t="shared" si="6"/>
        <v>0</v>
      </c>
      <c r="AE36" s="59"/>
      <c r="AF36" s="191"/>
      <c r="AG36" s="61">
        <f t="shared" si="7"/>
        <v>0</v>
      </c>
    </row>
    <row r="37" spans="1:33" ht="15" customHeight="1">
      <c r="A37" s="51">
        <v>29</v>
      </c>
      <c r="B37" s="52">
        <f t="shared" si="0"/>
        <v>3</v>
      </c>
      <c r="C37" s="45" t="s">
        <v>361</v>
      </c>
      <c r="D37" s="47" t="s">
        <v>130</v>
      </c>
      <c r="E37" s="53" t="s">
        <v>47</v>
      </c>
      <c r="F37" s="75"/>
      <c r="G37" s="232">
        <v>3</v>
      </c>
      <c r="H37" s="232"/>
      <c r="I37" s="232"/>
      <c r="J37" s="94"/>
      <c r="K37" s="50">
        <f t="shared" si="1"/>
        <v>3</v>
      </c>
      <c r="L37" s="189"/>
      <c r="M37" s="233"/>
      <c r="N37" s="233"/>
      <c r="O37" s="94"/>
      <c r="P37" s="190"/>
      <c r="Q37" s="56">
        <f t="shared" si="2"/>
        <v>0</v>
      </c>
      <c r="R37" s="189"/>
      <c r="S37" s="190"/>
      <c r="T37" s="190"/>
      <c r="U37" s="56">
        <f t="shared" si="3"/>
        <v>0</v>
      </c>
      <c r="V37" s="192"/>
      <c r="W37" s="193"/>
      <c r="X37" s="56">
        <f t="shared" si="4"/>
        <v>0</v>
      </c>
      <c r="Y37" s="189"/>
      <c r="Z37" s="190"/>
      <c r="AA37" s="56">
        <f t="shared" si="5"/>
        <v>0</v>
      </c>
      <c r="AB37" s="189"/>
      <c r="AC37" s="190"/>
      <c r="AD37" s="56">
        <f t="shared" si="6"/>
        <v>0</v>
      </c>
      <c r="AE37" s="59"/>
      <c r="AF37" s="92"/>
      <c r="AG37" s="61">
        <f t="shared" si="7"/>
        <v>0</v>
      </c>
    </row>
    <row r="38" spans="1:33" ht="15" customHeight="1">
      <c r="A38" s="51">
        <v>31</v>
      </c>
      <c r="B38" s="52">
        <f t="shared" si="0"/>
        <v>2</v>
      </c>
      <c r="C38" s="45" t="s">
        <v>224</v>
      </c>
      <c r="D38" s="47" t="s">
        <v>191</v>
      </c>
      <c r="E38" s="53" t="s">
        <v>61</v>
      </c>
      <c r="F38" s="75">
        <v>2</v>
      </c>
      <c r="G38" s="232"/>
      <c r="H38" s="232"/>
      <c r="I38" s="232"/>
      <c r="J38" s="94"/>
      <c r="K38" s="50">
        <f t="shared" si="1"/>
        <v>2</v>
      </c>
      <c r="L38" s="189"/>
      <c r="M38" s="233"/>
      <c r="N38" s="233"/>
      <c r="O38" s="94"/>
      <c r="P38" s="190"/>
      <c r="Q38" s="56">
        <f t="shared" si="2"/>
        <v>0</v>
      </c>
      <c r="R38" s="189"/>
      <c r="S38" s="190"/>
      <c r="T38" s="190"/>
      <c r="U38" s="56">
        <f t="shared" si="3"/>
        <v>0</v>
      </c>
      <c r="V38" s="192"/>
      <c r="W38" s="193"/>
      <c r="X38" s="56">
        <f t="shared" si="4"/>
        <v>0</v>
      </c>
      <c r="Y38" s="189"/>
      <c r="Z38" s="190"/>
      <c r="AA38" s="56">
        <f t="shared" si="5"/>
        <v>0</v>
      </c>
      <c r="AB38" s="189"/>
      <c r="AC38" s="190"/>
      <c r="AD38" s="56">
        <f t="shared" si="6"/>
        <v>0</v>
      </c>
      <c r="AE38" s="59"/>
      <c r="AF38" s="92"/>
      <c r="AG38" s="61">
        <f t="shared" si="7"/>
        <v>0</v>
      </c>
    </row>
    <row r="39" spans="1:33" ht="15" customHeight="1">
      <c r="A39" s="51">
        <v>31</v>
      </c>
      <c r="B39" s="52">
        <f t="shared" si="0"/>
        <v>2</v>
      </c>
      <c r="C39" s="45" t="s">
        <v>337</v>
      </c>
      <c r="D39" s="47" t="s">
        <v>168</v>
      </c>
      <c r="E39" s="53" t="s">
        <v>50</v>
      </c>
      <c r="F39" s="75"/>
      <c r="G39" s="232"/>
      <c r="H39" s="232">
        <v>2</v>
      </c>
      <c r="I39" s="232"/>
      <c r="J39" s="94"/>
      <c r="K39" s="50">
        <f t="shared" si="1"/>
        <v>2</v>
      </c>
      <c r="L39" s="189"/>
      <c r="M39" s="233"/>
      <c r="N39" s="233"/>
      <c r="O39" s="94"/>
      <c r="P39" s="190"/>
      <c r="Q39" s="56">
        <f t="shared" si="2"/>
        <v>0</v>
      </c>
      <c r="R39" s="189"/>
      <c r="S39" s="190"/>
      <c r="T39" s="190"/>
      <c r="U39" s="56">
        <f t="shared" si="3"/>
        <v>0</v>
      </c>
      <c r="V39" s="192"/>
      <c r="W39" s="193"/>
      <c r="X39" s="56">
        <f t="shared" si="4"/>
        <v>0</v>
      </c>
      <c r="Y39" s="189"/>
      <c r="Z39" s="190"/>
      <c r="AA39" s="56">
        <f t="shared" si="5"/>
        <v>0</v>
      </c>
      <c r="AB39" s="189"/>
      <c r="AC39" s="190"/>
      <c r="AD39" s="56">
        <f t="shared" si="6"/>
        <v>0</v>
      </c>
      <c r="AE39" s="59"/>
      <c r="AF39" s="92"/>
      <c r="AG39" s="61">
        <f t="shared" si="7"/>
        <v>0</v>
      </c>
    </row>
    <row r="40" spans="1:33" ht="15" customHeight="1">
      <c r="A40" s="51">
        <v>31</v>
      </c>
      <c r="B40" s="52">
        <f t="shared" ref="B40" si="8">+K40+Q40+U40+X40+AA40+AD40+AG40</f>
        <v>2</v>
      </c>
      <c r="C40" s="45" t="s">
        <v>362</v>
      </c>
      <c r="D40" s="47" t="s">
        <v>309</v>
      </c>
      <c r="E40" s="53" t="s">
        <v>236</v>
      </c>
      <c r="F40" s="75"/>
      <c r="G40" s="232">
        <v>2</v>
      </c>
      <c r="H40" s="232"/>
      <c r="I40" s="232"/>
      <c r="J40" s="94"/>
      <c r="K40" s="50">
        <f t="shared" ref="K40" si="9">+SUM(F40:J40)</f>
        <v>2</v>
      </c>
      <c r="L40" s="189"/>
      <c r="M40" s="233"/>
      <c r="N40" s="233"/>
      <c r="O40" s="94"/>
      <c r="P40" s="190"/>
      <c r="Q40" s="56">
        <f t="shared" ref="Q40" si="10">+SUM(L40:P40)</f>
        <v>0</v>
      </c>
      <c r="R40" s="189"/>
      <c r="S40" s="190"/>
      <c r="T40" s="190"/>
      <c r="U40" s="56">
        <f t="shared" ref="U40" si="11">+SUM(R40:T40)</f>
        <v>0</v>
      </c>
      <c r="V40" s="192"/>
      <c r="W40" s="193"/>
      <c r="X40" s="56">
        <f t="shared" ref="X40" si="12">+SUM(V40:W40)</f>
        <v>0</v>
      </c>
      <c r="Y40" s="189"/>
      <c r="Z40" s="190"/>
      <c r="AA40" s="56">
        <f t="shared" ref="AA40" si="13">+SUM(Y40:Z40)</f>
        <v>0</v>
      </c>
      <c r="AB40" s="189"/>
      <c r="AC40" s="190"/>
      <c r="AD40" s="56">
        <f t="shared" ref="AD40" si="14">+SUM(AB40:AC40)</f>
        <v>0</v>
      </c>
      <c r="AE40" s="59"/>
      <c r="AF40" s="92"/>
      <c r="AG40" s="61">
        <f t="shared" ref="AG40" si="15">+SUM(AE40:AF40)</f>
        <v>0</v>
      </c>
    </row>
  </sheetData>
  <sheetProtection algorithmName="SHA-512" hashValue="BNI5aUkA1P9MWTeGnrLtPNl5+5sMScPhCFjjiFPdEnlPC6TXfItVTRL9CFKAPoyfO+nHGhD8H6q98CBBLECpZA==" saltValue="t3aV6oNh4lnWwbjkV5gugQ==" spinCount="100000" sheet="1" selectLockedCells="1" selectUnlockedCells="1"/>
  <autoFilter ref="A7:BD7">
    <sortState ref="A9:BD66">
      <sortCondition descending="1" ref="B7"/>
    </sortState>
  </autoFilter>
  <sortState ref="A9:AE44">
    <sortCondition descending="1" ref="B8:B44"/>
  </sortState>
  <mergeCells count="42">
    <mergeCell ref="AB5:AD5"/>
    <mergeCell ref="AE5:AG5"/>
    <mergeCell ref="V5:X5"/>
    <mergeCell ref="AG6:AG7"/>
    <mergeCell ref="AE6:AE7"/>
    <mergeCell ref="AF6:AF7"/>
    <mergeCell ref="AD6:AD7"/>
    <mergeCell ref="X6:X7"/>
    <mergeCell ref="AC6:AC7"/>
    <mergeCell ref="AB6:AB7"/>
    <mergeCell ref="V6:V7"/>
    <mergeCell ref="AA6:AA7"/>
    <mergeCell ref="W6:W7"/>
    <mergeCell ref="Z6:Z7"/>
    <mergeCell ref="A1:E4"/>
    <mergeCell ref="J6:J7"/>
    <mergeCell ref="F6:F7"/>
    <mergeCell ref="F5:K5"/>
    <mergeCell ref="A5:E5"/>
    <mergeCell ref="A6:A7"/>
    <mergeCell ref="B6:B7"/>
    <mergeCell ref="C6:C7"/>
    <mergeCell ref="D6:D7"/>
    <mergeCell ref="K6:K7"/>
    <mergeCell ref="E6:E7"/>
    <mergeCell ref="H6:H7"/>
    <mergeCell ref="G6:G7"/>
    <mergeCell ref="I6:I7"/>
    <mergeCell ref="L5:Q5"/>
    <mergeCell ref="R6:R7"/>
    <mergeCell ref="Y5:AA5"/>
    <mergeCell ref="L6:L7"/>
    <mergeCell ref="O6:O7"/>
    <mergeCell ref="P6:P7"/>
    <mergeCell ref="Y6:Y7"/>
    <mergeCell ref="R5:U5"/>
    <mergeCell ref="U6:U7"/>
    <mergeCell ref="S6:S7"/>
    <mergeCell ref="T6:T7"/>
    <mergeCell ref="Q6:Q7"/>
    <mergeCell ref="M6:M7"/>
    <mergeCell ref="N6:N7"/>
  </mergeCells>
  <conditionalFormatting sqref="C8:C28">
    <cfRule type="duplicateValues" dxfId="20" priority="85"/>
  </conditionalFormatting>
  <conditionalFormatting sqref="C29">
    <cfRule type="duplicateValues" dxfId="19" priority="39"/>
  </conditionalFormatting>
  <conditionalFormatting sqref="C30">
    <cfRule type="duplicateValues" dxfId="18" priority="38"/>
  </conditionalFormatting>
  <conditionalFormatting sqref="C31">
    <cfRule type="duplicateValues" dxfId="17" priority="37"/>
  </conditionalFormatting>
  <conditionalFormatting sqref="C32">
    <cfRule type="duplicateValues" dxfId="16" priority="36"/>
  </conditionalFormatting>
  <conditionalFormatting sqref="C33">
    <cfRule type="duplicateValues" dxfId="15" priority="35"/>
  </conditionalFormatting>
  <conditionalFormatting sqref="C34">
    <cfRule type="duplicateValues" dxfId="14" priority="34"/>
  </conditionalFormatting>
  <conditionalFormatting sqref="C35">
    <cfRule type="duplicateValues" dxfId="13" priority="33"/>
  </conditionalFormatting>
  <conditionalFormatting sqref="C36">
    <cfRule type="duplicateValues" dxfId="12" priority="32"/>
  </conditionalFormatting>
  <conditionalFormatting sqref="C37">
    <cfRule type="duplicateValues" dxfId="11" priority="31"/>
  </conditionalFormatting>
  <conditionalFormatting sqref="C38">
    <cfRule type="duplicateValues" dxfId="10" priority="30"/>
  </conditionalFormatting>
  <conditionalFormatting sqref="C39">
    <cfRule type="duplicateValues" dxfId="9" priority="29"/>
  </conditionalFormatting>
  <conditionalFormatting sqref="C40">
    <cfRule type="duplicateValues" dxfId="8" priority="28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8" sqref="A8"/>
      <selection pane="bottomRight" activeCell="F3" sqref="F3:AG3"/>
    </sheetView>
  </sheetViews>
  <sheetFormatPr baseColWidth="10" defaultColWidth="11.42578125" defaultRowHeight="12.75"/>
  <cols>
    <col min="1" max="1" width="8.7109375" style="1" customWidth="1"/>
    <col min="2" max="2" width="14.85546875" style="1" customWidth="1"/>
    <col min="3" max="3" width="33.140625" style="1" customWidth="1"/>
    <col min="4" max="4" width="26.7109375" style="1" customWidth="1"/>
    <col min="5" max="5" width="14" style="41" customWidth="1"/>
    <col min="6" max="9" width="14" style="1" customWidth="1"/>
    <col min="10" max="10" width="13.5703125" style="1" customWidth="1"/>
    <col min="11" max="11" width="15.140625" style="1" customWidth="1"/>
    <col min="12" max="14" width="9.5703125" style="1" customWidth="1"/>
    <col min="15" max="16" width="13.7109375" style="1" customWidth="1"/>
    <col min="17" max="17" width="14.7109375" style="1" customWidth="1"/>
    <col min="18" max="18" width="0.42578125" style="1" customWidth="1"/>
    <col min="19" max="19" width="13.28515625" style="1" customWidth="1"/>
    <col min="20" max="20" width="15.5703125" style="1" customWidth="1"/>
    <col min="21" max="21" width="14.85546875" style="1" customWidth="1"/>
    <col min="22" max="22" width="12.28515625" style="1" customWidth="1"/>
    <col min="23" max="23" width="14.85546875" style="1" customWidth="1"/>
    <col min="24" max="24" width="15.7109375" style="1" customWidth="1"/>
    <col min="25" max="25" width="9.7109375" style="1" customWidth="1"/>
    <col min="26" max="26" width="13.85546875" style="1" customWidth="1"/>
    <col min="27" max="27" width="16.7109375" style="1" customWidth="1"/>
    <col min="28" max="28" width="9.7109375" style="1" customWidth="1"/>
    <col min="29" max="29" width="8.28515625" style="1" bestFit="1" customWidth="1"/>
    <col min="30" max="30" width="16.140625" style="1" customWidth="1"/>
    <col min="31" max="31" width="11.140625" style="1" customWidth="1"/>
    <col min="32" max="32" width="13.28515625" style="1" customWidth="1"/>
    <col min="33" max="33" width="14.5703125" style="1" customWidth="1"/>
    <col min="34" max="53" width="11.42578125" style="96"/>
    <col min="54" max="16384" width="11.42578125" style="1"/>
  </cols>
  <sheetData>
    <row r="1" spans="1:53" s="78" customFormat="1" ht="27.75" customHeight="1">
      <c r="A1" s="265" t="s">
        <v>14</v>
      </c>
      <c r="B1" s="265"/>
      <c r="C1" s="265"/>
      <c r="D1" s="265"/>
      <c r="E1" s="265"/>
      <c r="F1" s="42"/>
      <c r="G1" s="229"/>
      <c r="H1" s="229"/>
      <c r="I1" s="229"/>
      <c r="J1" s="10"/>
      <c r="K1" s="1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53" s="78" customFormat="1" ht="27.75" customHeight="1">
      <c r="A2" s="265"/>
      <c r="B2" s="265"/>
      <c r="C2" s="265"/>
      <c r="D2" s="265"/>
      <c r="E2" s="265"/>
      <c r="F2" s="42"/>
      <c r="G2" s="229"/>
      <c r="H2" s="229"/>
      <c r="I2" s="229"/>
      <c r="J2" s="10"/>
      <c r="K2" s="1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53" s="78" customFormat="1" ht="33" customHeight="1" thickBot="1">
      <c r="A3" s="265"/>
      <c r="B3" s="265"/>
      <c r="C3" s="265"/>
      <c r="D3" s="265"/>
      <c r="E3" s="265"/>
      <c r="F3" s="77"/>
      <c r="G3" s="77"/>
      <c r="H3" s="77"/>
      <c r="I3" s="77"/>
      <c r="J3" s="77"/>
      <c r="L3" s="77"/>
      <c r="M3" s="77"/>
      <c r="N3" s="77"/>
      <c r="O3" s="77"/>
      <c r="P3" s="77"/>
      <c r="Q3" s="4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53" s="6" customFormat="1" ht="27.75" hidden="1" customHeight="1" thickBot="1">
      <c r="A4" s="266"/>
      <c r="B4" s="266"/>
      <c r="C4" s="266"/>
      <c r="D4" s="266"/>
      <c r="E4" s="266"/>
      <c r="F4" s="26">
        <f>+SUM(F8:F27)</f>
        <v>124</v>
      </c>
      <c r="G4" s="26"/>
      <c r="H4" s="26"/>
      <c r="I4" s="26"/>
      <c r="J4" s="26">
        <f>+SUM(J8:J27)</f>
        <v>123</v>
      </c>
      <c r="K4" s="8"/>
      <c r="L4" s="26">
        <f>+SUM(L8:L27)</f>
        <v>0</v>
      </c>
      <c r="M4" s="26"/>
      <c r="N4" s="26"/>
      <c r="O4" s="26">
        <f>+SUM(O8:O27)</f>
        <v>0</v>
      </c>
      <c r="P4" s="26">
        <f>+SUM(P8:P27)</f>
        <v>0</v>
      </c>
      <c r="Q4" s="9"/>
      <c r="R4" s="7">
        <f>+SUM(R8:R27)</f>
        <v>0</v>
      </c>
      <c r="S4" s="7">
        <f>+SUM(S8:S27)</f>
        <v>0</v>
      </c>
      <c r="T4" s="7">
        <f>+SUM(T8:T27)</f>
        <v>0</v>
      </c>
      <c r="U4" s="9"/>
      <c r="V4" s="7">
        <f>+SUM(V8:V27)</f>
        <v>0</v>
      </c>
      <c r="W4" s="7">
        <f>+SUM(W8:W27)</f>
        <v>0</v>
      </c>
      <c r="X4" s="9"/>
      <c r="Y4" s="7">
        <f>+SUM(Y8:Y27)</f>
        <v>0</v>
      </c>
      <c r="Z4" s="7">
        <f>+SUM(Z8:Z27)</f>
        <v>0</v>
      </c>
      <c r="AA4" s="9"/>
      <c r="AB4" s="7">
        <f>+SUM(AB8:AB27)</f>
        <v>0</v>
      </c>
      <c r="AC4" s="7">
        <f>+SUM(AC8:AC27)</f>
        <v>0</v>
      </c>
      <c r="AD4" s="9"/>
      <c r="AE4" s="34">
        <f>+SUM(AE8:AE27)</f>
        <v>0</v>
      </c>
      <c r="AF4" s="34">
        <f>+SUM(AF8:AF27)</f>
        <v>0</v>
      </c>
      <c r="AG4" s="7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</row>
    <row r="5" spans="1:53" s="2" customFormat="1" ht="49.5" customHeight="1" thickBot="1">
      <c r="A5" s="267"/>
      <c r="B5" s="268"/>
      <c r="C5" s="268"/>
      <c r="D5" s="268"/>
      <c r="E5" s="283"/>
      <c r="F5" s="257" t="s">
        <v>201</v>
      </c>
      <c r="G5" s="258"/>
      <c r="H5" s="258"/>
      <c r="I5" s="258"/>
      <c r="J5" s="258"/>
      <c r="K5" s="259"/>
      <c r="L5" s="257"/>
      <c r="M5" s="258"/>
      <c r="N5" s="258"/>
      <c r="O5" s="258"/>
      <c r="P5" s="258"/>
      <c r="Q5" s="259"/>
      <c r="R5" s="257"/>
      <c r="S5" s="258"/>
      <c r="T5" s="258"/>
      <c r="U5" s="259"/>
      <c r="V5" s="257"/>
      <c r="W5" s="258"/>
      <c r="X5" s="259"/>
      <c r="Y5" s="260"/>
      <c r="Z5" s="261"/>
      <c r="AA5" s="262"/>
      <c r="AB5" s="257"/>
      <c r="AC5" s="258"/>
      <c r="AD5" s="259"/>
      <c r="AE5" s="257"/>
      <c r="AF5" s="258"/>
      <c r="AG5" s="259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</row>
    <row r="6" spans="1:53" s="2" customFormat="1" ht="18.75" customHeight="1">
      <c r="A6" s="269" t="s">
        <v>0</v>
      </c>
      <c r="B6" s="271" t="s">
        <v>13</v>
      </c>
      <c r="C6" s="271" t="s">
        <v>2</v>
      </c>
      <c r="D6" s="271" t="s">
        <v>3</v>
      </c>
      <c r="E6" s="263" t="s">
        <v>4</v>
      </c>
      <c r="F6" s="255">
        <v>200</v>
      </c>
      <c r="G6" s="273" t="s">
        <v>7</v>
      </c>
      <c r="H6" s="255" t="s">
        <v>106</v>
      </c>
      <c r="I6" s="253" t="s">
        <v>200</v>
      </c>
      <c r="J6" s="253" t="s">
        <v>5</v>
      </c>
      <c r="K6" s="263" t="s">
        <v>36</v>
      </c>
      <c r="L6" s="255">
        <v>200</v>
      </c>
      <c r="M6" s="273" t="s">
        <v>7</v>
      </c>
      <c r="N6" s="255" t="s">
        <v>106</v>
      </c>
      <c r="O6" s="253" t="s">
        <v>200</v>
      </c>
      <c r="P6" s="253" t="s">
        <v>5</v>
      </c>
      <c r="Q6" s="263" t="s">
        <v>24</v>
      </c>
      <c r="R6" s="255" t="s">
        <v>10</v>
      </c>
      <c r="S6" s="253" t="s">
        <v>12</v>
      </c>
      <c r="T6" s="253" t="s">
        <v>5</v>
      </c>
      <c r="U6" s="263" t="s">
        <v>25</v>
      </c>
      <c r="V6" s="255" t="s">
        <v>7</v>
      </c>
      <c r="W6" s="253" t="s">
        <v>5</v>
      </c>
      <c r="X6" s="263" t="s">
        <v>35</v>
      </c>
      <c r="Y6" s="253" t="s">
        <v>6</v>
      </c>
      <c r="Z6" s="253" t="s">
        <v>5</v>
      </c>
      <c r="AA6" s="263" t="s">
        <v>27</v>
      </c>
      <c r="AB6" s="255" t="s">
        <v>7</v>
      </c>
      <c r="AC6" s="253" t="s">
        <v>5</v>
      </c>
      <c r="AD6" s="263" t="s">
        <v>28</v>
      </c>
      <c r="AE6" s="253" t="s">
        <v>6</v>
      </c>
      <c r="AF6" s="253" t="s">
        <v>5</v>
      </c>
      <c r="AG6" s="263" t="s">
        <v>29</v>
      </c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</row>
    <row r="7" spans="1:53" s="2" customFormat="1" ht="12.75" customHeight="1">
      <c r="A7" s="270"/>
      <c r="B7" s="272"/>
      <c r="C7" s="272"/>
      <c r="D7" s="272"/>
      <c r="E7" s="264"/>
      <c r="F7" s="256"/>
      <c r="G7" s="274"/>
      <c r="H7" s="256"/>
      <c r="I7" s="254"/>
      <c r="J7" s="254"/>
      <c r="K7" s="264"/>
      <c r="L7" s="256"/>
      <c r="M7" s="274"/>
      <c r="N7" s="256"/>
      <c r="O7" s="254"/>
      <c r="P7" s="254"/>
      <c r="Q7" s="264"/>
      <c r="R7" s="256"/>
      <c r="S7" s="254"/>
      <c r="T7" s="254"/>
      <c r="U7" s="264"/>
      <c r="V7" s="256"/>
      <c r="W7" s="254"/>
      <c r="X7" s="264"/>
      <c r="Y7" s="254"/>
      <c r="Z7" s="254"/>
      <c r="AA7" s="264"/>
      <c r="AB7" s="256"/>
      <c r="AC7" s="254"/>
      <c r="AD7" s="264"/>
      <c r="AE7" s="254"/>
      <c r="AF7" s="254"/>
      <c r="AG7" s="26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</row>
    <row r="8" spans="1:53" s="2" customFormat="1" ht="15" customHeight="1">
      <c r="A8" s="51">
        <v>1</v>
      </c>
      <c r="B8" s="52">
        <f t="shared" ref="B8:B34" si="0">+K8+Q8+U8+X8+AA8+AD8+AG8</f>
        <v>92</v>
      </c>
      <c r="C8" s="46" t="s">
        <v>229</v>
      </c>
      <c r="D8" s="46" t="s">
        <v>230</v>
      </c>
      <c r="E8" s="66" t="s">
        <v>149</v>
      </c>
      <c r="F8" s="48">
        <v>18</v>
      </c>
      <c r="G8" s="234">
        <v>20</v>
      </c>
      <c r="H8" s="234">
        <v>20</v>
      </c>
      <c r="I8" s="234">
        <v>18</v>
      </c>
      <c r="J8" s="234">
        <v>16</v>
      </c>
      <c r="K8" s="50">
        <f t="shared" ref="K8:K34" si="1">+SUM(F8:J8)</f>
        <v>92</v>
      </c>
      <c r="L8" s="48"/>
      <c r="M8" s="234"/>
      <c r="N8" s="234"/>
      <c r="O8" s="55"/>
      <c r="P8" s="55"/>
      <c r="Q8" s="56">
        <f t="shared" ref="Q8:Q34" si="2">+SUM(L8:P8)</f>
        <v>0</v>
      </c>
      <c r="R8" s="57"/>
      <c r="S8" s="58"/>
      <c r="T8" s="58"/>
      <c r="U8" s="56">
        <f t="shared" ref="U8:U34" si="3">+SUM(R8:T8)</f>
        <v>0</v>
      </c>
      <c r="V8" s="57"/>
      <c r="W8" s="58"/>
      <c r="X8" s="56">
        <f t="shared" ref="X8:X34" si="4">+SUM(V8:W8)</f>
        <v>0</v>
      </c>
      <c r="Y8" s="57"/>
      <c r="Z8" s="58"/>
      <c r="AA8" s="56">
        <f t="shared" ref="AA8:AA34" si="5">+SUM(Y8:Z8)</f>
        <v>0</v>
      </c>
      <c r="AB8" s="57"/>
      <c r="AC8" s="58"/>
      <c r="AD8" s="56">
        <f t="shared" ref="AD8:AD34" si="6">+SUM(AB8:AC8)</f>
        <v>0</v>
      </c>
      <c r="AE8" s="59"/>
      <c r="AF8" s="60"/>
      <c r="AG8" s="61">
        <f t="shared" ref="AG8:AG34" si="7">+SUM(AE8:AF8)</f>
        <v>0</v>
      </c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</row>
    <row r="9" spans="1:53" s="2" customFormat="1" ht="15" customHeight="1">
      <c r="A9" s="51">
        <v>2</v>
      </c>
      <c r="B9" s="52">
        <f t="shared" si="0"/>
        <v>66</v>
      </c>
      <c r="C9" s="46" t="s">
        <v>232</v>
      </c>
      <c r="D9" s="46" t="s">
        <v>233</v>
      </c>
      <c r="E9" s="66" t="s">
        <v>50</v>
      </c>
      <c r="F9" s="48">
        <v>14</v>
      </c>
      <c r="G9" s="234"/>
      <c r="H9" s="234">
        <v>12</v>
      </c>
      <c r="I9" s="234">
        <v>20</v>
      </c>
      <c r="J9" s="234">
        <v>20</v>
      </c>
      <c r="K9" s="50">
        <f t="shared" si="1"/>
        <v>66</v>
      </c>
      <c r="L9" s="48"/>
      <c r="M9" s="234"/>
      <c r="N9" s="234"/>
      <c r="O9" s="55"/>
      <c r="P9" s="55"/>
      <c r="Q9" s="56">
        <f t="shared" si="2"/>
        <v>0</v>
      </c>
      <c r="R9" s="57"/>
      <c r="S9" s="58"/>
      <c r="T9" s="58"/>
      <c r="U9" s="56">
        <f t="shared" si="3"/>
        <v>0</v>
      </c>
      <c r="V9" s="57"/>
      <c r="W9" s="58"/>
      <c r="X9" s="56">
        <f t="shared" si="4"/>
        <v>0</v>
      </c>
      <c r="Y9" s="57"/>
      <c r="Z9" s="58"/>
      <c r="AA9" s="56">
        <f t="shared" si="5"/>
        <v>0</v>
      </c>
      <c r="AB9" s="57"/>
      <c r="AC9" s="58"/>
      <c r="AD9" s="56">
        <f t="shared" si="6"/>
        <v>0</v>
      </c>
      <c r="AE9" s="59"/>
      <c r="AF9" s="62"/>
      <c r="AG9" s="61">
        <f t="shared" si="7"/>
        <v>0</v>
      </c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</row>
    <row r="10" spans="1:53" s="2" customFormat="1" ht="15" customHeight="1">
      <c r="A10" s="51">
        <v>3</v>
      </c>
      <c r="B10" s="52">
        <f t="shared" si="0"/>
        <v>51</v>
      </c>
      <c r="C10" s="46" t="s">
        <v>231</v>
      </c>
      <c r="D10" s="46" t="s">
        <v>217</v>
      </c>
      <c r="E10" s="66" t="s">
        <v>141</v>
      </c>
      <c r="F10" s="48">
        <v>16</v>
      </c>
      <c r="G10" s="234"/>
      <c r="H10" s="234">
        <v>18</v>
      </c>
      <c r="I10" s="234">
        <v>5</v>
      </c>
      <c r="J10" s="234">
        <v>12</v>
      </c>
      <c r="K10" s="50">
        <f t="shared" si="1"/>
        <v>51</v>
      </c>
      <c r="L10" s="48"/>
      <c r="M10" s="234"/>
      <c r="N10" s="234"/>
      <c r="O10" s="55"/>
      <c r="P10" s="55"/>
      <c r="Q10" s="56">
        <f t="shared" si="2"/>
        <v>0</v>
      </c>
      <c r="R10" s="57"/>
      <c r="S10" s="58"/>
      <c r="T10" s="58"/>
      <c r="U10" s="56">
        <f t="shared" si="3"/>
        <v>0</v>
      </c>
      <c r="V10" s="57"/>
      <c r="W10" s="58"/>
      <c r="X10" s="56">
        <f t="shared" si="4"/>
        <v>0</v>
      </c>
      <c r="Y10" s="57"/>
      <c r="Z10" s="58"/>
      <c r="AA10" s="56">
        <f t="shared" si="5"/>
        <v>0</v>
      </c>
      <c r="AB10" s="57"/>
      <c r="AC10" s="58"/>
      <c r="AD10" s="56">
        <f t="shared" si="6"/>
        <v>0</v>
      </c>
      <c r="AE10" s="59"/>
      <c r="AF10" s="62"/>
      <c r="AG10" s="61">
        <f t="shared" si="7"/>
        <v>0</v>
      </c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</row>
    <row r="11" spans="1:53" s="2" customFormat="1" ht="15" customHeight="1">
      <c r="A11" s="51">
        <v>4</v>
      </c>
      <c r="B11" s="52">
        <f t="shared" si="0"/>
        <v>50</v>
      </c>
      <c r="C11" s="46" t="s">
        <v>227</v>
      </c>
      <c r="D11" s="46" t="s">
        <v>228</v>
      </c>
      <c r="E11" s="66" t="s">
        <v>76</v>
      </c>
      <c r="F11" s="48">
        <v>20</v>
      </c>
      <c r="G11" s="234"/>
      <c r="H11" s="234">
        <v>8</v>
      </c>
      <c r="I11" s="234">
        <v>12</v>
      </c>
      <c r="J11" s="234">
        <v>10</v>
      </c>
      <c r="K11" s="50">
        <f t="shared" si="1"/>
        <v>50</v>
      </c>
      <c r="L11" s="48"/>
      <c r="M11" s="234"/>
      <c r="N11" s="234"/>
      <c r="O11" s="55"/>
      <c r="P11" s="55"/>
      <c r="Q11" s="56">
        <f t="shared" si="2"/>
        <v>0</v>
      </c>
      <c r="R11" s="57"/>
      <c r="S11" s="58"/>
      <c r="T11" s="58"/>
      <c r="U11" s="56">
        <f t="shared" si="3"/>
        <v>0</v>
      </c>
      <c r="V11" s="57"/>
      <c r="W11" s="58"/>
      <c r="X11" s="56">
        <f t="shared" si="4"/>
        <v>0</v>
      </c>
      <c r="Y11" s="57"/>
      <c r="Z11" s="58"/>
      <c r="AA11" s="56">
        <f t="shared" si="5"/>
        <v>0</v>
      </c>
      <c r="AB11" s="57"/>
      <c r="AC11" s="58"/>
      <c r="AD11" s="56">
        <f t="shared" si="6"/>
        <v>0</v>
      </c>
      <c r="AE11" s="59"/>
      <c r="AF11" s="62"/>
      <c r="AG11" s="61">
        <f t="shared" si="7"/>
        <v>0</v>
      </c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</row>
    <row r="12" spans="1:53" s="2" customFormat="1" ht="15" customHeight="1">
      <c r="A12" s="51">
        <v>5</v>
      </c>
      <c r="B12" s="52">
        <f t="shared" si="0"/>
        <v>38</v>
      </c>
      <c r="C12" s="46" t="s">
        <v>235</v>
      </c>
      <c r="D12" s="46" t="s">
        <v>95</v>
      </c>
      <c r="E12" s="66" t="s">
        <v>236</v>
      </c>
      <c r="F12" s="48">
        <v>10</v>
      </c>
      <c r="G12" s="234">
        <v>18</v>
      </c>
      <c r="H12" s="234">
        <v>5</v>
      </c>
      <c r="I12" s="234"/>
      <c r="J12" s="234">
        <v>5</v>
      </c>
      <c r="K12" s="50">
        <f t="shared" si="1"/>
        <v>38</v>
      </c>
      <c r="L12" s="48"/>
      <c r="M12" s="234"/>
      <c r="N12" s="234"/>
      <c r="O12" s="55"/>
      <c r="P12" s="55"/>
      <c r="Q12" s="56">
        <f t="shared" si="2"/>
        <v>0</v>
      </c>
      <c r="R12" s="57"/>
      <c r="S12" s="58"/>
      <c r="T12" s="58"/>
      <c r="U12" s="56">
        <f t="shared" si="3"/>
        <v>0</v>
      </c>
      <c r="V12" s="57"/>
      <c r="W12" s="58"/>
      <c r="X12" s="56">
        <f t="shared" si="4"/>
        <v>0</v>
      </c>
      <c r="Y12" s="57"/>
      <c r="Z12" s="58"/>
      <c r="AA12" s="56">
        <f t="shared" si="5"/>
        <v>0</v>
      </c>
      <c r="AB12" s="57"/>
      <c r="AC12" s="58"/>
      <c r="AD12" s="56">
        <f t="shared" si="6"/>
        <v>0</v>
      </c>
      <c r="AE12" s="59"/>
      <c r="AF12" s="60"/>
      <c r="AG12" s="61">
        <f t="shared" si="7"/>
        <v>0</v>
      </c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</row>
    <row r="13" spans="1:53" ht="15" customHeight="1">
      <c r="A13" s="51">
        <v>6</v>
      </c>
      <c r="B13" s="52">
        <f t="shared" si="0"/>
        <v>37</v>
      </c>
      <c r="C13" s="46" t="s">
        <v>234</v>
      </c>
      <c r="D13" s="46" t="s">
        <v>52</v>
      </c>
      <c r="E13" s="66" t="s">
        <v>48</v>
      </c>
      <c r="F13" s="48">
        <v>12</v>
      </c>
      <c r="G13" s="234"/>
      <c r="H13" s="234">
        <v>16</v>
      </c>
      <c r="I13" s="234">
        <v>9</v>
      </c>
      <c r="J13" s="234"/>
      <c r="K13" s="50">
        <f t="shared" si="1"/>
        <v>37</v>
      </c>
      <c r="L13" s="48"/>
      <c r="M13" s="234"/>
      <c r="N13" s="234"/>
      <c r="O13" s="55"/>
      <c r="P13" s="55"/>
      <c r="Q13" s="56">
        <f t="shared" si="2"/>
        <v>0</v>
      </c>
      <c r="R13" s="57"/>
      <c r="S13" s="58"/>
      <c r="T13" s="58"/>
      <c r="U13" s="56">
        <f t="shared" si="3"/>
        <v>0</v>
      </c>
      <c r="V13" s="57"/>
      <c r="W13" s="58"/>
      <c r="X13" s="56">
        <f t="shared" si="4"/>
        <v>0</v>
      </c>
      <c r="Y13" s="57"/>
      <c r="Z13" s="58"/>
      <c r="AA13" s="56">
        <f t="shared" si="5"/>
        <v>0</v>
      </c>
      <c r="AB13" s="57"/>
      <c r="AC13" s="58"/>
      <c r="AD13" s="56">
        <f t="shared" si="6"/>
        <v>0</v>
      </c>
      <c r="AE13" s="59"/>
      <c r="AF13" s="60"/>
      <c r="AG13" s="61">
        <f t="shared" si="7"/>
        <v>0</v>
      </c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</row>
    <row r="14" spans="1:53" ht="15" customHeight="1">
      <c r="A14" s="51">
        <v>7</v>
      </c>
      <c r="B14" s="52">
        <f t="shared" si="0"/>
        <v>35</v>
      </c>
      <c r="C14" s="46" t="s">
        <v>239</v>
      </c>
      <c r="D14" s="46" t="s">
        <v>240</v>
      </c>
      <c r="E14" s="66" t="s">
        <v>143</v>
      </c>
      <c r="F14" s="48">
        <v>8</v>
      </c>
      <c r="G14" s="234">
        <v>4</v>
      </c>
      <c r="H14" s="234">
        <v>1</v>
      </c>
      <c r="I14" s="234">
        <v>14</v>
      </c>
      <c r="J14" s="234">
        <v>8</v>
      </c>
      <c r="K14" s="50">
        <f t="shared" si="1"/>
        <v>35</v>
      </c>
      <c r="L14" s="48"/>
      <c r="M14" s="234"/>
      <c r="N14" s="234"/>
      <c r="O14" s="55"/>
      <c r="P14" s="55"/>
      <c r="Q14" s="56">
        <f t="shared" si="2"/>
        <v>0</v>
      </c>
      <c r="R14" s="57"/>
      <c r="S14" s="58"/>
      <c r="T14" s="58"/>
      <c r="U14" s="56">
        <f t="shared" si="3"/>
        <v>0</v>
      </c>
      <c r="V14" s="57"/>
      <c r="W14" s="58"/>
      <c r="X14" s="56">
        <f t="shared" si="4"/>
        <v>0</v>
      </c>
      <c r="Y14" s="57"/>
      <c r="Z14" s="58"/>
      <c r="AA14" s="56">
        <f t="shared" si="5"/>
        <v>0</v>
      </c>
      <c r="AB14" s="57"/>
      <c r="AC14" s="58"/>
      <c r="AD14" s="56">
        <f t="shared" si="6"/>
        <v>0</v>
      </c>
      <c r="AE14" s="59"/>
      <c r="AF14" s="62"/>
      <c r="AG14" s="61">
        <f t="shared" si="7"/>
        <v>0</v>
      </c>
    </row>
    <row r="15" spans="1:53" ht="15" customHeight="1">
      <c r="A15" s="51">
        <v>8</v>
      </c>
      <c r="B15" s="52">
        <f t="shared" si="0"/>
        <v>32</v>
      </c>
      <c r="C15" s="46" t="s">
        <v>363</v>
      </c>
      <c r="D15" s="46" t="s">
        <v>246</v>
      </c>
      <c r="E15" s="66" t="s">
        <v>236</v>
      </c>
      <c r="F15" s="48">
        <v>4</v>
      </c>
      <c r="G15" s="234">
        <v>14</v>
      </c>
      <c r="H15" s="234">
        <v>14</v>
      </c>
      <c r="I15" s="234"/>
      <c r="J15" s="234"/>
      <c r="K15" s="50">
        <f t="shared" si="1"/>
        <v>32</v>
      </c>
      <c r="L15" s="48"/>
      <c r="M15" s="234"/>
      <c r="N15" s="234"/>
      <c r="O15" s="55"/>
      <c r="P15" s="55"/>
      <c r="Q15" s="56">
        <f t="shared" si="2"/>
        <v>0</v>
      </c>
      <c r="R15" s="57"/>
      <c r="S15" s="58"/>
      <c r="T15" s="58"/>
      <c r="U15" s="56">
        <f t="shared" si="3"/>
        <v>0</v>
      </c>
      <c r="V15" s="57"/>
      <c r="W15" s="58"/>
      <c r="X15" s="56">
        <f t="shared" si="4"/>
        <v>0</v>
      </c>
      <c r="Y15" s="57"/>
      <c r="Z15" s="58"/>
      <c r="AA15" s="56">
        <f t="shared" si="5"/>
        <v>0</v>
      </c>
      <c r="AB15" s="57"/>
      <c r="AC15" s="58"/>
      <c r="AD15" s="56">
        <f t="shared" si="6"/>
        <v>0</v>
      </c>
      <c r="AE15" s="59"/>
      <c r="AF15" s="62"/>
      <c r="AG15" s="61">
        <f t="shared" si="7"/>
        <v>0</v>
      </c>
    </row>
    <row r="16" spans="1:53" ht="15" customHeight="1">
      <c r="A16" s="51">
        <v>9</v>
      </c>
      <c r="B16" s="52">
        <f t="shared" si="0"/>
        <v>26</v>
      </c>
      <c r="C16" s="46" t="s">
        <v>237</v>
      </c>
      <c r="D16" s="46" t="s">
        <v>238</v>
      </c>
      <c r="E16" s="66" t="s">
        <v>157</v>
      </c>
      <c r="F16" s="48">
        <v>9</v>
      </c>
      <c r="G16" s="234">
        <v>1</v>
      </c>
      <c r="H16" s="234">
        <v>9</v>
      </c>
      <c r="I16" s="234">
        <v>7</v>
      </c>
      <c r="J16" s="234"/>
      <c r="K16" s="50">
        <f t="shared" si="1"/>
        <v>26</v>
      </c>
      <c r="L16" s="48"/>
      <c r="M16" s="234"/>
      <c r="N16" s="234"/>
      <c r="O16" s="55"/>
      <c r="P16" s="55"/>
      <c r="Q16" s="56">
        <f t="shared" si="2"/>
        <v>0</v>
      </c>
      <c r="R16" s="57"/>
      <c r="S16" s="58"/>
      <c r="T16" s="58"/>
      <c r="U16" s="56">
        <f t="shared" si="3"/>
        <v>0</v>
      </c>
      <c r="V16" s="57"/>
      <c r="W16" s="58"/>
      <c r="X16" s="56">
        <f t="shared" si="4"/>
        <v>0</v>
      </c>
      <c r="Y16" s="57"/>
      <c r="Z16" s="58"/>
      <c r="AA16" s="56">
        <f t="shared" si="5"/>
        <v>0</v>
      </c>
      <c r="AB16" s="57"/>
      <c r="AC16" s="58"/>
      <c r="AD16" s="56">
        <f t="shared" si="6"/>
        <v>0</v>
      </c>
      <c r="AE16" s="59"/>
      <c r="AF16" s="60"/>
      <c r="AG16" s="61">
        <f t="shared" si="7"/>
        <v>0</v>
      </c>
    </row>
    <row r="17" spans="1:53" ht="15" customHeight="1">
      <c r="A17" s="51">
        <v>9</v>
      </c>
      <c r="B17" s="52">
        <f t="shared" si="0"/>
        <v>26</v>
      </c>
      <c r="C17" s="46" t="s">
        <v>366</v>
      </c>
      <c r="D17" s="46" t="s">
        <v>281</v>
      </c>
      <c r="E17" s="66" t="s">
        <v>236</v>
      </c>
      <c r="F17" s="48"/>
      <c r="G17" s="234">
        <v>8</v>
      </c>
      <c r="H17" s="234"/>
      <c r="I17" s="234"/>
      <c r="J17" s="234">
        <v>18</v>
      </c>
      <c r="K17" s="50">
        <f t="shared" si="1"/>
        <v>26</v>
      </c>
      <c r="L17" s="48"/>
      <c r="M17" s="234"/>
      <c r="N17" s="234"/>
      <c r="O17" s="55"/>
      <c r="P17" s="55"/>
      <c r="Q17" s="56">
        <f t="shared" si="2"/>
        <v>0</v>
      </c>
      <c r="R17" s="57"/>
      <c r="S17" s="58"/>
      <c r="T17" s="58"/>
      <c r="U17" s="56">
        <f t="shared" si="3"/>
        <v>0</v>
      </c>
      <c r="V17" s="57"/>
      <c r="W17" s="58"/>
      <c r="X17" s="56">
        <f t="shared" si="4"/>
        <v>0</v>
      </c>
      <c r="Y17" s="57"/>
      <c r="Z17" s="58"/>
      <c r="AA17" s="56">
        <f t="shared" si="5"/>
        <v>0</v>
      </c>
      <c r="AB17" s="57"/>
      <c r="AC17" s="58"/>
      <c r="AD17" s="56">
        <f t="shared" si="6"/>
        <v>0</v>
      </c>
      <c r="AE17" s="59"/>
      <c r="AF17" s="60"/>
      <c r="AG17" s="61">
        <f t="shared" si="7"/>
        <v>0</v>
      </c>
    </row>
    <row r="18" spans="1:53" ht="15" customHeight="1">
      <c r="A18" s="51">
        <v>11</v>
      </c>
      <c r="B18" s="52">
        <f t="shared" si="0"/>
        <v>25</v>
      </c>
      <c r="C18" s="46" t="s">
        <v>249</v>
      </c>
      <c r="D18" s="46" t="s">
        <v>130</v>
      </c>
      <c r="E18" s="66" t="s">
        <v>47</v>
      </c>
      <c r="F18" s="48">
        <v>1</v>
      </c>
      <c r="G18" s="234">
        <v>12</v>
      </c>
      <c r="H18" s="234">
        <v>3</v>
      </c>
      <c r="I18" s="234"/>
      <c r="J18" s="234">
        <v>9</v>
      </c>
      <c r="K18" s="50">
        <f t="shared" si="1"/>
        <v>25</v>
      </c>
      <c r="L18" s="48"/>
      <c r="M18" s="234"/>
      <c r="N18" s="234"/>
      <c r="O18" s="55"/>
      <c r="P18" s="55"/>
      <c r="Q18" s="56">
        <f t="shared" si="2"/>
        <v>0</v>
      </c>
      <c r="R18" s="57"/>
      <c r="S18" s="58"/>
      <c r="T18" s="58"/>
      <c r="U18" s="56">
        <f t="shared" si="3"/>
        <v>0</v>
      </c>
      <c r="V18" s="57"/>
      <c r="W18" s="58"/>
      <c r="X18" s="56">
        <f t="shared" si="4"/>
        <v>0</v>
      </c>
      <c r="Y18" s="57"/>
      <c r="Z18" s="58"/>
      <c r="AA18" s="56">
        <f t="shared" si="5"/>
        <v>0</v>
      </c>
      <c r="AB18" s="57"/>
      <c r="AC18" s="58"/>
      <c r="AD18" s="56">
        <f t="shared" si="6"/>
        <v>0</v>
      </c>
      <c r="AE18" s="59"/>
      <c r="AF18" s="60"/>
      <c r="AG18" s="61">
        <f t="shared" si="7"/>
        <v>0</v>
      </c>
    </row>
    <row r="19" spans="1:53" ht="15" customHeight="1">
      <c r="A19" s="51">
        <v>12</v>
      </c>
      <c r="B19" s="52">
        <f t="shared" si="0"/>
        <v>20</v>
      </c>
      <c r="C19" s="46" t="s">
        <v>288</v>
      </c>
      <c r="D19" s="46" t="s">
        <v>289</v>
      </c>
      <c r="E19" s="66" t="s">
        <v>48</v>
      </c>
      <c r="F19" s="48"/>
      <c r="G19" s="234">
        <v>6</v>
      </c>
      <c r="H19" s="234"/>
      <c r="I19" s="234"/>
      <c r="J19" s="234">
        <v>14</v>
      </c>
      <c r="K19" s="50">
        <f t="shared" si="1"/>
        <v>20</v>
      </c>
      <c r="L19" s="48"/>
      <c r="M19" s="234"/>
      <c r="N19" s="234"/>
      <c r="O19" s="55"/>
      <c r="P19" s="55"/>
      <c r="Q19" s="56">
        <f t="shared" si="2"/>
        <v>0</v>
      </c>
      <c r="R19" s="57"/>
      <c r="S19" s="58"/>
      <c r="T19" s="58"/>
      <c r="U19" s="56">
        <f t="shared" si="3"/>
        <v>0</v>
      </c>
      <c r="V19" s="57"/>
      <c r="W19" s="58"/>
      <c r="X19" s="56">
        <f t="shared" si="4"/>
        <v>0</v>
      </c>
      <c r="Y19" s="57"/>
      <c r="Z19" s="58"/>
      <c r="AA19" s="56">
        <f t="shared" si="5"/>
        <v>0</v>
      </c>
      <c r="AB19" s="57"/>
      <c r="AC19" s="58"/>
      <c r="AD19" s="56">
        <f t="shared" si="6"/>
        <v>0</v>
      </c>
      <c r="AE19" s="59"/>
      <c r="AF19" s="62"/>
      <c r="AG19" s="61">
        <f t="shared" si="7"/>
        <v>0</v>
      </c>
    </row>
    <row r="20" spans="1:53" ht="15" customHeight="1">
      <c r="A20" s="51">
        <v>13</v>
      </c>
      <c r="B20" s="52">
        <f t="shared" si="0"/>
        <v>19</v>
      </c>
      <c r="C20" s="46" t="s">
        <v>241</v>
      </c>
      <c r="D20" s="46" t="s">
        <v>242</v>
      </c>
      <c r="E20" s="66" t="s">
        <v>140</v>
      </c>
      <c r="F20" s="48">
        <v>7</v>
      </c>
      <c r="G20" s="234"/>
      <c r="H20" s="234">
        <v>4</v>
      </c>
      <c r="I20" s="234">
        <v>8</v>
      </c>
      <c r="J20" s="234"/>
      <c r="K20" s="50">
        <f t="shared" si="1"/>
        <v>19</v>
      </c>
      <c r="L20" s="48"/>
      <c r="M20" s="234"/>
      <c r="N20" s="234"/>
      <c r="O20" s="55"/>
      <c r="P20" s="55"/>
      <c r="Q20" s="56">
        <f t="shared" si="2"/>
        <v>0</v>
      </c>
      <c r="R20" s="57"/>
      <c r="S20" s="58"/>
      <c r="T20" s="58"/>
      <c r="U20" s="56">
        <f t="shared" si="3"/>
        <v>0</v>
      </c>
      <c r="V20" s="57"/>
      <c r="W20" s="58"/>
      <c r="X20" s="56">
        <f t="shared" si="4"/>
        <v>0</v>
      </c>
      <c r="Y20" s="57"/>
      <c r="Z20" s="58"/>
      <c r="AA20" s="56">
        <f t="shared" si="5"/>
        <v>0</v>
      </c>
      <c r="AB20" s="57"/>
      <c r="AC20" s="58"/>
      <c r="AD20" s="56">
        <f t="shared" si="6"/>
        <v>0</v>
      </c>
      <c r="AE20" s="59"/>
      <c r="AF20" s="63"/>
      <c r="AG20" s="61">
        <f t="shared" si="7"/>
        <v>0</v>
      </c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</row>
    <row r="21" spans="1:53" ht="15" customHeight="1">
      <c r="A21" s="51">
        <v>13</v>
      </c>
      <c r="B21" s="52">
        <f t="shared" si="0"/>
        <v>19</v>
      </c>
      <c r="C21" s="46" t="s">
        <v>304</v>
      </c>
      <c r="D21" s="46" t="s">
        <v>219</v>
      </c>
      <c r="E21" s="66" t="s">
        <v>140</v>
      </c>
      <c r="F21" s="48"/>
      <c r="G21" s="234">
        <v>5</v>
      </c>
      <c r="H21" s="234">
        <v>10</v>
      </c>
      <c r="I21" s="234"/>
      <c r="J21" s="234">
        <v>4</v>
      </c>
      <c r="K21" s="50">
        <f t="shared" si="1"/>
        <v>19</v>
      </c>
      <c r="L21" s="48"/>
      <c r="M21" s="234"/>
      <c r="N21" s="234"/>
      <c r="O21" s="55"/>
      <c r="P21" s="55"/>
      <c r="Q21" s="56">
        <f t="shared" si="2"/>
        <v>0</v>
      </c>
      <c r="R21" s="57"/>
      <c r="S21" s="58"/>
      <c r="T21" s="58"/>
      <c r="U21" s="56">
        <f t="shared" si="3"/>
        <v>0</v>
      </c>
      <c r="V21" s="57"/>
      <c r="W21" s="58"/>
      <c r="X21" s="56">
        <f t="shared" si="4"/>
        <v>0</v>
      </c>
      <c r="Y21" s="57"/>
      <c r="Z21" s="58"/>
      <c r="AA21" s="56">
        <f t="shared" si="5"/>
        <v>0</v>
      </c>
      <c r="AB21" s="57"/>
      <c r="AC21" s="58"/>
      <c r="AD21" s="56">
        <f t="shared" si="6"/>
        <v>0</v>
      </c>
      <c r="AE21" s="59"/>
      <c r="AF21" s="60"/>
      <c r="AG21" s="61">
        <f t="shared" si="7"/>
        <v>0</v>
      </c>
    </row>
    <row r="22" spans="1:53" ht="15" customHeight="1">
      <c r="A22" s="51">
        <v>15</v>
      </c>
      <c r="B22" s="52">
        <f t="shared" si="0"/>
        <v>18</v>
      </c>
      <c r="C22" s="46" t="s">
        <v>244</v>
      </c>
      <c r="D22" s="46" t="s">
        <v>205</v>
      </c>
      <c r="E22" s="66" t="s">
        <v>143</v>
      </c>
      <c r="F22" s="48">
        <v>5</v>
      </c>
      <c r="G22" s="234">
        <v>3</v>
      </c>
      <c r="H22" s="234">
        <v>7</v>
      </c>
      <c r="I22" s="234">
        <v>3</v>
      </c>
      <c r="J22" s="234"/>
      <c r="K22" s="50">
        <f t="shared" si="1"/>
        <v>18</v>
      </c>
      <c r="L22" s="48"/>
      <c r="M22" s="234"/>
      <c r="N22" s="234"/>
      <c r="O22" s="55"/>
      <c r="P22" s="55"/>
      <c r="Q22" s="56">
        <f t="shared" si="2"/>
        <v>0</v>
      </c>
      <c r="R22" s="57"/>
      <c r="S22" s="58"/>
      <c r="T22" s="58"/>
      <c r="U22" s="56">
        <f t="shared" si="3"/>
        <v>0</v>
      </c>
      <c r="V22" s="57"/>
      <c r="W22" s="58"/>
      <c r="X22" s="56">
        <f t="shared" si="4"/>
        <v>0</v>
      </c>
      <c r="Y22" s="57"/>
      <c r="Z22" s="58"/>
      <c r="AA22" s="56">
        <f t="shared" si="5"/>
        <v>0</v>
      </c>
      <c r="AB22" s="57"/>
      <c r="AC22" s="58"/>
      <c r="AD22" s="56">
        <f t="shared" si="6"/>
        <v>0</v>
      </c>
      <c r="AE22" s="59"/>
      <c r="AF22" s="62"/>
      <c r="AG22" s="61">
        <f t="shared" si="7"/>
        <v>0</v>
      </c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</row>
    <row r="23" spans="1:53" ht="15" customHeight="1">
      <c r="A23" s="51">
        <v>16</v>
      </c>
      <c r="B23" s="52">
        <f t="shared" si="0"/>
        <v>16</v>
      </c>
      <c r="C23" s="46" t="s">
        <v>287</v>
      </c>
      <c r="D23" s="46" t="s">
        <v>281</v>
      </c>
      <c r="E23" s="66" t="s">
        <v>236</v>
      </c>
      <c r="F23" s="48"/>
      <c r="G23" s="234">
        <v>16</v>
      </c>
      <c r="H23" s="234"/>
      <c r="I23" s="234"/>
      <c r="J23" s="234"/>
      <c r="K23" s="50">
        <f t="shared" si="1"/>
        <v>16</v>
      </c>
      <c r="L23" s="48"/>
      <c r="M23" s="234"/>
      <c r="N23" s="234"/>
      <c r="O23" s="55"/>
      <c r="P23" s="55"/>
      <c r="Q23" s="56">
        <f t="shared" si="2"/>
        <v>0</v>
      </c>
      <c r="R23" s="57"/>
      <c r="S23" s="58"/>
      <c r="T23" s="58"/>
      <c r="U23" s="56">
        <f t="shared" si="3"/>
        <v>0</v>
      </c>
      <c r="V23" s="57"/>
      <c r="W23" s="58"/>
      <c r="X23" s="56">
        <f t="shared" si="4"/>
        <v>0</v>
      </c>
      <c r="Y23" s="57"/>
      <c r="Z23" s="58"/>
      <c r="AA23" s="56">
        <f t="shared" si="5"/>
        <v>0</v>
      </c>
      <c r="AB23" s="57"/>
      <c r="AC23" s="58"/>
      <c r="AD23" s="56">
        <f t="shared" si="6"/>
        <v>0</v>
      </c>
      <c r="AE23" s="59"/>
      <c r="AF23" s="62"/>
      <c r="AG23" s="61">
        <f t="shared" si="7"/>
        <v>0</v>
      </c>
    </row>
    <row r="24" spans="1:53" ht="15" customHeight="1">
      <c r="A24" s="51">
        <v>16</v>
      </c>
      <c r="B24" s="52">
        <f t="shared" si="0"/>
        <v>16</v>
      </c>
      <c r="C24" s="46" t="s">
        <v>395</v>
      </c>
      <c r="D24" s="46" t="s">
        <v>344</v>
      </c>
      <c r="E24" s="66" t="s">
        <v>56</v>
      </c>
      <c r="F24" s="48"/>
      <c r="G24" s="234"/>
      <c r="H24" s="234"/>
      <c r="I24" s="234">
        <v>16</v>
      </c>
      <c r="J24" s="234"/>
      <c r="K24" s="50">
        <f t="shared" si="1"/>
        <v>16</v>
      </c>
      <c r="L24" s="48"/>
      <c r="M24" s="234"/>
      <c r="N24" s="234"/>
      <c r="O24" s="55"/>
      <c r="P24" s="55"/>
      <c r="Q24" s="56">
        <f t="shared" si="2"/>
        <v>0</v>
      </c>
      <c r="R24" s="57"/>
      <c r="S24" s="58"/>
      <c r="T24" s="58"/>
      <c r="U24" s="56">
        <f t="shared" si="3"/>
        <v>0</v>
      </c>
      <c r="V24" s="57"/>
      <c r="W24" s="58"/>
      <c r="X24" s="56">
        <f t="shared" si="4"/>
        <v>0</v>
      </c>
      <c r="Y24" s="57"/>
      <c r="Z24" s="58"/>
      <c r="AA24" s="56">
        <f t="shared" si="5"/>
        <v>0</v>
      </c>
      <c r="AB24" s="57"/>
      <c r="AC24" s="58"/>
      <c r="AD24" s="56">
        <f t="shared" si="6"/>
        <v>0</v>
      </c>
      <c r="AE24" s="59"/>
      <c r="AF24" s="62"/>
      <c r="AG24" s="61">
        <f t="shared" si="7"/>
        <v>0</v>
      </c>
    </row>
    <row r="25" spans="1:53" ht="15" customHeight="1">
      <c r="A25" s="51">
        <v>18</v>
      </c>
      <c r="B25" s="52">
        <f t="shared" si="0"/>
        <v>13</v>
      </c>
      <c r="C25" s="46" t="s">
        <v>290</v>
      </c>
      <c r="D25" s="46" t="s">
        <v>291</v>
      </c>
      <c r="E25" s="66" t="s">
        <v>50</v>
      </c>
      <c r="F25" s="48"/>
      <c r="G25" s="234"/>
      <c r="H25" s="234">
        <v>6</v>
      </c>
      <c r="I25" s="234"/>
      <c r="J25" s="234">
        <v>7</v>
      </c>
      <c r="K25" s="50">
        <f t="shared" si="1"/>
        <v>13</v>
      </c>
      <c r="L25" s="48"/>
      <c r="M25" s="234"/>
      <c r="N25" s="234"/>
      <c r="O25" s="55"/>
      <c r="P25" s="55"/>
      <c r="Q25" s="56">
        <f t="shared" si="2"/>
        <v>0</v>
      </c>
      <c r="R25" s="57"/>
      <c r="S25" s="58"/>
      <c r="T25" s="58"/>
      <c r="U25" s="56">
        <f t="shared" si="3"/>
        <v>0</v>
      </c>
      <c r="V25" s="57"/>
      <c r="W25" s="58"/>
      <c r="X25" s="56">
        <f t="shared" si="4"/>
        <v>0</v>
      </c>
      <c r="Y25" s="57"/>
      <c r="Z25" s="58"/>
      <c r="AA25" s="56">
        <f t="shared" si="5"/>
        <v>0</v>
      </c>
      <c r="AB25" s="57"/>
      <c r="AC25" s="58"/>
      <c r="AD25" s="56">
        <f t="shared" si="6"/>
        <v>0</v>
      </c>
      <c r="AE25" s="59"/>
      <c r="AF25" s="60"/>
      <c r="AG25" s="61">
        <f t="shared" si="7"/>
        <v>0</v>
      </c>
    </row>
    <row r="26" spans="1:53" ht="15" customHeight="1">
      <c r="A26" s="51">
        <v>19</v>
      </c>
      <c r="B26" s="52">
        <f t="shared" si="0"/>
        <v>10</v>
      </c>
      <c r="C26" s="46" t="s">
        <v>297</v>
      </c>
      <c r="D26" s="46" t="s">
        <v>179</v>
      </c>
      <c r="E26" s="66" t="s">
        <v>56</v>
      </c>
      <c r="F26" s="48"/>
      <c r="G26" s="234">
        <v>10</v>
      </c>
      <c r="H26" s="234"/>
      <c r="I26" s="234"/>
      <c r="J26" s="234"/>
      <c r="K26" s="50">
        <f t="shared" si="1"/>
        <v>10</v>
      </c>
      <c r="L26" s="48"/>
      <c r="M26" s="234"/>
      <c r="N26" s="234"/>
      <c r="O26" s="55"/>
      <c r="P26" s="55"/>
      <c r="Q26" s="56">
        <f t="shared" si="2"/>
        <v>0</v>
      </c>
      <c r="R26" s="57"/>
      <c r="S26" s="58"/>
      <c r="T26" s="58"/>
      <c r="U26" s="56">
        <f t="shared" si="3"/>
        <v>0</v>
      </c>
      <c r="V26" s="57"/>
      <c r="W26" s="58"/>
      <c r="X26" s="56">
        <f t="shared" si="4"/>
        <v>0</v>
      </c>
      <c r="Y26" s="57"/>
      <c r="Z26" s="58"/>
      <c r="AA26" s="56">
        <f t="shared" si="5"/>
        <v>0</v>
      </c>
      <c r="AB26" s="57"/>
      <c r="AC26" s="58"/>
      <c r="AD26" s="56">
        <f t="shared" si="6"/>
        <v>0</v>
      </c>
      <c r="AE26" s="59"/>
      <c r="AF26" s="60"/>
      <c r="AG26" s="61">
        <f t="shared" si="7"/>
        <v>0</v>
      </c>
    </row>
    <row r="27" spans="1:53" ht="15" customHeight="1">
      <c r="A27" s="51">
        <v>19</v>
      </c>
      <c r="B27" s="52">
        <f t="shared" si="0"/>
        <v>10</v>
      </c>
      <c r="C27" s="46" t="s">
        <v>396</v>
      </c>
      <c r="D27" s="46" t="s">
        <v>397</v>
      </c>
      <c r="E27" s="66" t="s">
        <v>62</v>
      </c>
      <c r="F27" s="48"/>
      <c r="G27" s="234"/>
      <c r="H27" s="234"/>
      <c r="I27" s="234">
        <v>10</v>
      </c>
      <c r="J27" s="234"/>
      <c r="K27" s="50">
        <f t="shared" si="1"/>
        <v>10</v>
      </c>
      <c r="L27" s="48"/>
      <c r="M27" s="234"/>
      <c r="N27" s="234"/>
      <c r="O27" s="55"/>
      <c r="P27" s="55"/>
      <c r="Q27" s="56">
        <f t="shared" si="2"/>
        <v>0</v>
      </c>
      <c r="R27" s="57"/>
      <c r="S27" s="58"/>
      <c r="T27" s="58"/>
      <c r="U27" s="56">
        <f t="shared" si="3"/>
        <v>0</v>
      </c>
      <c r="V27" s="57"/>
      <c r="W27" s="58"/>
      <c r="X27" s="56">
        <f t="shared" si="4"/>
        <v>0</v>
      </c>
      <c r="Y27" s="57"/>
      <c r="Z27" s="58"/>
      <c r="AA27" s="56">
        <f t="shared" si="5"/>
        <v>0</v>
      </c>
      <c r="AB27" s="57"/>
      <c r="AC27" s="58"/>
      <c r="AD27" s="56">
        <f t="shared" si="6"/>
        <v>0</v>
      </c>
      <c r="AE27" s="59"/>
      <c r="AF27" s="62"/>
      <c r="AG27" s="61">
        <f t="shared" si="7"/>
        <v>0</v>
      </c>
    </row>
    <row r="28" spans="1:53" ht="15" customHeight="1">
      <c r="A28" s="51">
        <v>21</v>
      </c>
      <c r="B28" s="52">
        <f t="shared" si="0"/>
        <v>9</v>
      </c>
      <c r="C28" s="46" t="s">
        <v>292</v>
      </c>
      <c r="D28" s="46" t="s">
        <v>63</v>
      </c>
      <c r="E28" s="66" t="s">
        <v>236</v>
      </c>
      <c r="F28" s="48"/>
      <c r="G28" s="234">
        <v>7</v>
      </c>
      <c r="H28" s="234">
        <v>2</v>
      </c>
      <c r="I28" s="234"/>
      <c r="J28" s="234"/>
      <c r="K28" s="50">
        <f t="shared" si="1"/>
        <v>9</v>
      </c>
      <c r="L28" s="48"/>
      <c r="M28" s="234"/>
      <c r="N28" s="234"/>
      <c r="O28" s="55"/>
      <c r="P28" s="55"/>
      <c r="Q28" s="56">
        <f t="shared" si="2"/>
        <v>0</v>
      </c>
      <c r="R28" s="57"/>
      <c r="S28" s="58"/>
      <c r="T28" s="58"/>
      <c r="U28" s="56">
        <f t="shared" si="3"/>
        <v>0</v>
      </c>
      <c r="V28" s="57"/>
      <c r="W28" s="58"/>
      <c r="X28" s="56">
        <f t="shared" si="4"/>
        <v>0</v>
      </c>
      <c r="Y28" s="57"/>
      <c r="Z28" s="58"/>
      <c r="AA28" s="56">
        <f t="shared" si="5"/>
        <v>0</v>
      </c>
      <c r="AB28" s="57"/>
      <c r="AC28" s="58"/>
      <c r="AD28" s="56">
        <f t="shared" si="6"/>
        <v>0</v>
      </c>
      <c r="AE28" s="59"/>
      <c r="AF28" s="60"/>
      <c r="AG28" s="61">
        <f t="shared" si="7"/>
        <v>0</v>
      </c>
    </row>
    <row r="29" spans="1:53" ht="15" customHeight="1">
      <c r="A29" s="51">
        <v>21</v>
      </c>
      <c r="B29" s="52">
        <f t="shared" si="0"/>
        <v>9</v>
      </c>
      <c r="C29" s="46" t="s">
        <v>364</v>
      </c>
      <c r="D29" s="46" t="s">
        <v>365</v>
      </c>
      <c r="E29" s="66" t="s">
        <v>65</v>
      </c>
      <c r="F29" s="48"/>
      <c r="G29" s="234">
        <v>9</v>
      </c>
      <c r="H29" s="234"/>
      <c r="I29" s="234"/>
      <c r="J29" s="234"/>
      <c r="K29" s="50">
        <f t="shared" si="1"/>
        <v>9</v>
      </c>
      <c r="L29" s="48"/>
      <c r="M29" s="234"/>
      <c r="N29" s="234"/>
      <c r="O29" s="55"/>
      <c r="P29" s="55"/>
      <c r="Q29" s="56">
        <f t="shared" si="2"/>
        <v>0</v>
      </c>
      <c r="R29" s="57"/>
      <c r="S29" s="58"/>
      <c r="T29" s="58"/>
      <c r="U29" s="56">
        <f t="shared" si="3"/>
        <v>0</v>
      </c>
      <c r="V29" s="57"/>
      <c r="W29" s="58"/>
      <c r="X29" s="56">
        <f t="shared" si="4"/>
        <v>0</v>
      </c>
      <c r="Y29" s="57"/>
      <c r="Z29" s="58"/>
      <c r="AA29" s="56">
        <f t="shared" si="5"/>
        <v>0</v>
      </c>
      <c r="AB29" s="57"/>
      <c r="AC29" s="58"/>
      <c r="AD29" s="56">
        <f t="shared" si="6"/>
        <v>0</v>
      </c>
      <c r="AE29" s="59"/>
      <c r="AF29" s="60"/>
      <c r="AG29" s="61">
        <f t="shared" si="7"/>
        <v>0</v>
      </c>
    </row>
    <row r="30" spans="1:53" ht="15" customHeight="1">
      <c r="A30" s="51">
        <v>23</v>
      </c>
      <c r="B30" s="52">
        <f t="shared" si="0"/>
        <v>7</v>
      </c>
      <c r="C30" s="46" t="s">
        <v>243</v>
      </c>
      <c r="D30" s="46" t="s">
        <v>238</v>
      </c>
      <c r="E30" s="66" t="s">
        <v>157</v>
      </c>
      <c r="F30" s="48">
        <v>6</v>
      </c>
      <c r="G30" s="234"/>
      <c r="H30" s="234"/>
      <c r="I30" s="234"/>
      <c r="J30" s="234">
        <v>1</v>
      </c>
      <c r="K30" s="50">
        <f t="shared" si="1"/>
        <v>7</v>
      </c>
      <c r="L30" s="48"/>
      <c r="M30" s="234"/>
      <c r="N30" s="234"/>
      <c r="O30" s="55"/>
      <c r="P30" s="55"/>
      <c r="Q30" s="56">
        <f t="shared" si="2"/>
        <v>0</v>
      </c>
      <c r="R30" s="57"/>
      <c r="S30" s="58"/>
      <c r="T30" s="58"/>
      <c r="U30" s="56">
        <f t="shared" si="3"/>
        <v>0</v>
      </c>
      <c r="V30" s="57"/>
      <c r="W30" s="58"/>
      <c r="X30" s="56">
        <f t="shared" si="4"/>
        <v>0</v>
      </c>
      <c r="Y30" s="57"/>
      <c r="Z30" s="58"/>
      <c r="AA30" s="56">
        <f t="shared" si="5"/>
        <v>0</v>
      </c>
      <c r="AB30" s="57"/>
      <c r="AC30" s="58"/>
      <c r="AD30" s="56">
        <f t="shared" si="6"/>
        <v>0</v>
      </c>
      <c r="AE30" s="59"/>
      <c r="AF30" s="60"/>
      <c r="AG30" s="61">
        <f t="shared" si="7"/>
        <v>0</v>
      </c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</row>
    <row r="31" spans="1:53" ht="15" customHeight="1">
      <c r="A31" s="51">
        <v>23</v>
      </c>
      <c r="B31" s="52">
        <f t="shared" si="0"/>
        <v>7</v>
      </c>
      <c r="C31" s="46" t="s">
        <v>293</v>
      </c>
      <c r="D31" s="46" t="s">
        <v>294</v>
      </c>
      <c r="E31" s="66" t="s">
        <v>48</v>
      </c>
      <c r="F31" s="48"/>
      <c r="G31" s="234"/>
      <c r="H31" s="234"/>
      <c r="I31" s="234">
        <v>4</v>
      </c>
      <c r="J31" s="234">
        <v>3</v>
      </c>
      <c r="K31" s="50">
        <f t="shared" si="1"/>
        <v>7</v>
      </c>
      <c r="L31" s="48"/>
      <c r="M31" s="234"/>
      <c r="N31" s="234"/>
      <c r="O31" s="55"/>
      <c r="P31" s="55"/>
      <c r="Q31" s="56">
        <f t="shared" si="2"/>
        <v>0</v>
      </c>
      <c r="R31" s="57"/>
      <c r="S31" s="58"/>
      <c r="T31" s="58"/>
      <c r="U31" s="56">
        <f t="shared" si="3"/>
        <v>0</v>
      </c>
      <c r="V31" s="57"/>
      <c r="W31" s="58"/>
      <c r="X31" s="56">
        <f t="shared" si="4"/>
        <v>0</v>
      </c>
      <c r="Y31" s="57"/>
      <c r="Z31" s="58"/>
      <c r="AA31" s="56">
        <f t="shared" si="5"/>
        <v>0</v>
      </c>
      <c r="AB31" s="57"/>
      <c r="AC31" s="58"/>
      <c r="AD31" s="56">
        <f t="shared" si="6"/>
        <v>0</v>
      </c>
      <c r="AE31" s="59"/>
      <c r="AF31" s="60"/>
      <c r="AG31" s="61">
        <f t="shared" si="7"/>
        <v>0</v>
      </c>
    </row>
    <row r="32" spans="1:53" ht="15" customHeight="1">
      <c r="A32" s="51">
        <v>25</v>
      </c>
      <c r="B32" s="52">
        <f t="shared" si="0"/>
        <v>3</v>
      </c>
      <c r="C32" s="46" t="s">
        <v>247</v>
      </c>
      <c r="D32" s="46" t="s">
        <v>248</v>
      </c>
      <c r="E32" s="66" t="s">
        <v>133</v>
      </c>
      <c r="F32" s="48">
        <v>3</v>
      </c>
      <c r="G32" s="234"/>
      <c r="H32" s="234"/>
      <c r="I32" s="234"/>
      <c r="J32" s="49"/>
      <c r="K32" s="50">
        <f t="shared" si="1"/>
        <v>3</v>
      </c>
      <c r="L32" s="48"/>
      <c r="M32" s="234"/>
      <c r="N32" s="234"/>
      <c r="O32" s="55"/>
      <c r="P32" s="55"/>
      <c r="Q32" s="56">
        <f t="shared" si="2"/>
        <v>0</v>
      </c>
      <c r="R32" s="57"/>
      <c r="S32" s="58"/>
      <c r="T32" s="58"/>
      <c r="U32" s="56">
        <f t="shared" si="3"/>
        <v>0</v>
      </c>
      <c r="V32" s="57"/>
      <c r="W32" s="58"/>
      <c r="X32" s="56">
        <f t="shared" si="4"/>
        <v>0</v>
      </c>
      <c r="Y32" s="57"/>
      <c r="Z32" s="58"/>
      <c r="AA32" s="56">
        <f t="shared" si="5"/>
        <v>0</v>
      </c>
      <c r="AB32" s="57"/>
      <c r="AC32" s="58"/>
      <c r="AD32" s="56">
        <f t="shared" si="6"/>
        <v>0</v>
      </c>
      <c r="AE32" s="59"/>
      <c r="AF32" s="62"/>
      <c r="AG32" s="61">
        <f t="shared" si="7"/>
        <v>0</v>
      </c>
    </row>
    <row r="33" spans="1:33" ht="15" customHeight="1">
      <c r="A33" s="51">
        <v>26</v>
      </c>
      <c r="B33" s="52">
        <f t="shared" si="0"/>
        <v>2</v>
      </c>
      <c r="C33" s="46" t="s">
        <v>367</v>
      </c>
      <c r="D33" s="46" t="s">
        <v>296</v>
      </c>
      <c r="E33" s="66" t="s">
        <v>47</v>
      </c>
      <c r="F33" s="48"/>
      <c r="G33" s="234">
        <v>2</v>
      </c>
      <c r="H33" s="234"/>
      <c r="I33" s="234"/>
      <c r="J33" s="49"/>
      <c r="K33" s="50">
        <f t="shared" si="1"/>
        <v>2</v>
      </c>
      <c r="L33" s="48"/>
      <c r="M33" s="234"/>
      <c r="N33" s="234"/>
      <c r="O33" s="55"/>
      <c r="P33" s="55"/>
      <c r="Q33" s="56">
        <f t="shared" si="2"/>
        <v>0</v>
      </c>
      <c r="R33" s="57"/>
      <c r="S33" s="58"/>
      <c r="T33" s="58"/>
      <c r="U33" s="56">
        <f t="shared" si="3"/>
        <v>0</v>
      </c>
      <c r="V33" s="57"/>
      <c r="W33" s="58"/>
      <c r="X33" s="56">
        <f t="shared" si="4"/>
        <v>0</v>
      </c>
      <c r="Y33" s="57"/>
      <c r="Z33" s="58"/>
      <c r="AA33" s="56">
        <f t="shared" si="5"/>
        <v>0</v>
      </c>
      <c r="AB33" s="57"/>
      <c r="AC33" s="58"/>
      <c r="AD33" s="56">
        <f t="shared" si="6"/>
        <v>0</v>
      </c>
      <c r="AE33" s="59"/>
      <c r="AF33" s="60"/>
      <c r="AG33" s="61">
        <f t="shared" si="7"/>
        <v>0</v>
      </c>
    </row>
    <row r="34" spans="1:33" ht="15" customHeight="1">
      <c r="A34" s="51">
        <v>27</v>
      </c>
      <c r="B34" s="52">
        <f t="shared" si="0"/>
        <v>1</v>
      </c>
      <c r="C34" s="46" t="s">
        <v>398</v>
      </c>
      <c r="D34" s="46" t="s">
        <v>284</v>
      </c>
      <c r="E34" s="66" t="s">
        <v>58</v>
      </c>
      <c r="F34" s="48"/>
      <c r="G34" s="234"/>
      <c r="H34" s="234"/>
      <c r="I34" s="234">
        <v>1</v>
      </c>
      <c r="J34" s="49"/>
      <c r="K34" s="50">
        <f t="shared" si="1"/>
        <v>1</v>
      </c>
      <c r="L34" s="48"/>
      <c r="M34" s="234"/>
      <c r="N34" s="234"/>
      <c r="O34" s="55"/>
      <c r="P34" s="55"/>
      <c r="Q34" s="56">
        <f t="shared" si="2"/>
        <v>0</v>
      </c>
      <c r="R34" s="57"/>
      <c r="S34" s="58"/>
      <c r="T34" s="58"/>
      <c r="U34" s="56">
        <f t="shared" si="3"/>
        <v>0</v>
      </c>
      <c r="V34" s="57"/>
      <c r="W34" s="58"/>
      <c r="X34" s="56">
        <f t="shared" si="4"/>
        <v>0</v>
      </c>
      <c r="Y34" s="57"/>
      <c r="Z34" s="58"/>
      <c r="AA34" s="56">
        <f t="shared" si="5"/>
        <v>0</v>
      </c>
      <c r="AB34" s="57"/>
      <c r="AC34" s="58"/>
      <c r="AD34" s="56">
        <f t="shared" si="6"/>
        <v>0</v>
      </c>
      <c r="AE34" s="59"/>
      <c r="AF34" s="62"/>
      <c r="AG34" s="61">
        <f t="shared" si="7"/>
        <v>0</v>
      </c>
    </row>
    <row r="35" spans="1:33" s="96" customFormat="1">
      <c r="E35" s="117"/>
    </row>
  </sheetData>
  <sheetProtection algorithmName="SHA-512" hashValue="oQ5YNbDxbXsfYGoamiojF5apQQFjVHssRqDTMYScJNZ4CkC/eEiQF3+RImkywpXxm1yxwNxRXg5I6vdPLClXAg==" saltValue="B7v2Asr6gZZBfGUJX8PbgQ==" spinCount="100000" sheet="1" selectLockedCells="1" selectUnlockedCells="1"/>
  <autoFilter ref="A7:BA7">
    <sortState ref="A9:BA46">
      <sortCondition descending="1" ref="B7"/>
    </sortState>
  </autoFilter>
  <sortState ref="A9:AE34">
    <sortCondition descending="1" ref="B8:B34"/>
  </sortState>
  <mergeCells count="42">
    <mergeCell ref="A1:E4"/>
    <mergeCell ref="Y5:AA5"/>
    <mergeCell ref="AB5:AD5"/>
    <mergeCell ref="AE5:AG5"/>
    <mergeCell ref="A6:A7"/>
    <mergeCell ref="B6:B7"/>
    <mergeCell ref="C6:C7"/>
    <mergeCell ref="D6:D7"/>
    <mergeCell ref="E6:E7"/>
    <mergeCell ref="K6:K7"/>
    <mergeCell ref="V5:X5"/>
    <mergeCell ref="AG6:AG7"/>
    <mergeCell ref="Q6:Q7"/>
    <mergeCell ref="U6:U7"/>
    <mergeCell ref="AD6:AD7"/>
    <mergeCell ref="X6:X7"/>
    <mergeCell ref="O6:O7"/>
    <mergeCell ref="P6:P7"/>
    <mergeCell ref="A5:E5"/>
    <mergeCell ref="R6:R7"/>
    <mergeCell ref="S6:S7"/>
    <mergeCell ref="F6:F7"/>
    <mergeCell ref="J6:J7"/>
    <mergeCell ref="L6:L7"/>
    <mergeCell ref="F5:K5"/>
    <mergeCell ref="L5:Q5"/>
    <mergeCell ref="R5:U5"/>
    <mergeCell ref="G6:G7"/>
    <mergeCell ref="H6:H7"/>
    <mergeCell ref="I6:I7"/>
    <mergeCell ref="M6:M7"/>
    <mergeCell ref="N6:N7"/>
    <mergeCell ref="AE6:AE7"/>
    <mergeCell ref="AF6:AF7"/>
    <mergeCell ref="T6:T7"/>
    <mergeCell ref="V6:V7"/>
    <mergeCell ref="W6:W7"/>
    <mergeCell ref="Y6:Y7"/>
    <mergeCell ref="AA6:AA7"/>
    <mergeCell ref="Z6:Z7"/>
    <mergeCell ref="AB6:AB7"/>
    <mergeCell ref="AC6:AC7"/>
  </mergeCells>
  <conditionalFormatting sqref="C28">
    <cfRule type="duplicateValues" dxfId="7" priority="19"/>
  </conditionalFormatting>
  <conditionalFormatting sqref="C29">
    <cfRule type="duplicateValues" dxfId="6" priority="18"/>
  </conditionalFormatting>
  <conditionalFormatting sqref="C30">
    <cfRule type="duplicateValues" dxfId="5" priority="17"/>
  </conditionalFormatting>
  <conditionalFormatting sqref="C31">
    <cfRule type="duplicateValues" dxfId="4" priority="16"/>
  </conditionalFormatting>
  <conditionalFormatting sqref="C32">
    <cfRule type="duplicateValues" dxfId="3" priority="15"/>
  </conditionalFormatting>
  <conditionalFormatting sqref="C33">
    <cfRule type="duplicateValues" dxfId="2" priority="14"/>
  </conditionalFormatting>
  <conditionalFormatting sqref="C34">
    <cfRule type="duplicateValues" dxfId="1" priority="13"/>
  </conditionalFormatting>
  <conditionalFormatting sqref="C8:C27">
    <cfRule type="duplicateValues" dxfId="0" priority="88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1"/>
  <sheetViews>
    <sheetView zoomScale="80" zoomScaleNormal="80" workbookViewId="0">
      <pane xSplit="5" ySplit="8" topLeftCell="F9" activePane="bottomRight" state="frozen"/>
      <selection pane="topRight" activeCell="I1" sqref="I1"/>
      <selection pane="bottomLeft" activeCell="A9" sqref="A9"/>
      <selection pane="bottomRight" activeCell="G27" sqref="G27"/>
    </sheetView>
  </sheetViews>
  <sheetFormatPr baseColWidth="10" defaultColWidth="11.42578125" defaultRowHeight="12.75"/>
  <cols>
    <col min="1" max="1" width="8.7109375" style="1" customWidth="1"/>
    <col min="2" max="2" width="14.85546875" style="1" customWidth="1"/>
    <col min="3" max="3" width="33.5703125" style="1" customWidth="1"/>
    <col min="4" max="4" width="22" style="1" customWidth="1"/>
    <col min="5" max="5" width="15.7109375" style="41" customWidth="1"/>
    <col min="6" max="6" width="16.28515625" style="1" customWidth="1"/>
    <col min="7" max="7" width="17.5703125" style="1" customWidth="1"/>
    <col min="8" max="8" width="12.140625" style="1" customWidth="1"/>
    <col min="9" max="9" width="17.42578125" style="1" customWidth="1"/>
    <col min="10" max="10" width="14.7109375" style="1" customWidth="1"/>
    <col min="11" max="11" width="16.5703125" style="31" customWidth="1"/>
    <col min="12" max="12" width="18.7109375" style="1" customWidth="1"/>
    <col min="13" max="13" width="11.140625" style="1" customWidth="1"/>
    <col min="14" max="14" width="18" style="1" customWidth="1"/>
    <col min="15" max="15" width="16.85546875" style="29" customWidth="1"/>
    <col min="16" max="16" width="17.140625" style="31" customWidth="1"/>
    <col min="17" max="17" width="18" style="31" customWidth="1"/>
    <col min="18" max="18" width="13.7109375" style="1" customWidth="1"/>
    <col min="19" max="19" width="15.85546875" style="1" customWidth="1"/>
    <col min="20" max="20" width="16.7109375" style="1" customWidth="1"/>
    <col min="21" max="21" width="14" style="1" customWidth="1"/>
    <col min="22" max="22" width="13.140625" style="1" customWidth="1"/>
    <col min="23" max="23" width="15.5703125" style="1" customWidth="1"/>
    <col min="24" max="24" width="13.7109375" style="1" customWidth="1"/>
    <col min="25" max="25" width="15.28515625" style="1" customWidth="1"/>
    <col min="26" max="26" width="17.42578125" style="1" customWidth="1"/>
    <col min="27" max="27" width="22.140625" style="1" customWidth="1"/>
    <col min="28" max="28" width="15.5703125" style="1" customWidth="1"/>
    <col min="29" max="29" width="20.28515625" style="1" customWidth="1"/>
    <col min="30" max="30" width="15.28515625" style="1" customWidth="1"/>
    <col min="31" max="31" width="17.42578125" style="1" customWidth="1"/>
    <col min="32" max="33" width="22.140625" style="1" customWidth="1"/>
    <col min="34" max="34" width="16.42578125" style="1" customWidth="1"/>
    <col min="35" max="35" width="15.28515625" style="1" bestFit="1" customWidth="1"/>
    <col min="36" max="36" width="20" style="3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5.28515625" style="1" bestFit="1" customWidth="1"/>
    <col min="41" max="60" width="11.42578125" style="96"/>
    <col min="61" max="16384" width="11.42578125" style="1"/>
  </cols>
  <sheetData>
    <row r="1" spans="1:60" s="78" customFormat="1" ht="27.75" customHeight="1">
      <c r="A1" s="275" t="s">
        <v>182</v>
      </c>
      <c r="B1" s="275"/>
      <c r="C1" s="275"/>
      <c r="D1" s="275"/>
      <c r="E1" s="275"/>
      <c r="F1" s="44"/>
      <c r="G1" s="10"/>
      <c r="H1" s="10"/>
      <c r="I1" s="10"/>
      <c r="J1" s="10"/>
      <c r="K1" s="30"/>
      <c r="L1" s="4"/>
      <c r="M1" s="4"/>
      <c r="N1" s="4"/>
      <c r="O1" s="27"/>
      <c r="P1" s="30"/>
      <c r="Q1" s="3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  <c r="AL1" s="4"/>
      <c r="AM1" s="4"/>
      <c r="AN1" s="4"/>
    </row>
    <row r="2" spans="1:60" s="78" customFormat="1" ht="27.75" customHeight="1">
      <c r="A2" s="275"/>
      <c r="B2" s="275"/>
      <c r="C2" s="275"/>
      <c r="D2" s="275"/>
      <c r="E2" s="275"/>
      <c r="F2" s="44"/>
      <c r="G2" s="10"/>
      <c r="H2" s="10"/>
      <c r="I2" s="10"/>
      <c r="J2" s="10"/>
      <c r="K2" s="30"/>
      <c r="L2" s="4"/>
      <c r="M2" s="4"/>
      <c r="N2" s="4"/>
      <c r="O2" s="27"/>
      <c r="P2" s="30"/>
      <c r="Q2" s="3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4"/>
      <c r="AL2" s="4"/>
      <c r="AM2" s="4"/>
      <c r="AN2" s="4"/>
    </row>
    <row r="3" spans="1:60" s="78" customFormat="1" ht="27.75" customHeight="1" thickBot="1">
      <c r="A3" s="275"/>
      <c r="B3" s="275"/>
      <c r="C3" s="275"/>
      <c r="D3" s="275"/>
      <c r="E3" s="275"/>
      <c r="F3" s="77"/>
      <c r="G3" s="77"/>
      <c r="H3" s="77"/>
      <c r="I3" s="77"/>
      <c r="K3" s="77"/>
      <c r="L3" s="77"/>
      <c r="M3" s="77"/>
      <c r="N3" s="77"/>
      <c r="O3" s="2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4"/>
      <c r="AJ3" s="77"/>
      <c r="AK3" s="77"/>
      <c r="AL3" s="77"/>
      <c r="AM3" s="77"/>
      <c r="AN3" s="77"/>
    </row>
    <row r="4" spans="1:60" s="78" customFormat="1" ht="27.75" hidden="1" customHeight="1" thickBot="1">
      <c r="A4" s="10"/>
      <c r="B4" s="11"/>
      <c r="C4" s="12"/>
      <c r="D4" s="12"/>
      <c r="E4" s="40"/>
      <c r="F4" s="12"/>
      <c r="G4" s="79">
        <f>+SUM(G9:G33)</f>
        <v>135</v>
      </c>
      <c r="H4" s="79">
        <f>+SUM(H9:H33)</f>
        <v>135</v>
      </c>
      <c r="I4" s="79">
        <f>+SUM(I9:I33)</f>
        <v>125</v>
      </c>
      <c r="K4" s="79">
        <f>+SUM(K9:K33)</f>
        <v>0</v>
      </c>
      <c r="L4" s="79">
        <f>+SUM(L9:L33)</f>
        <v>0</v>
      </c>
      <c r="M4" s="79">
        <f>+SUM(M9:M33)</f>
        <v>0</v>
      </c>
      <c r="N4" s="79">
        <f>+SUM(N9:N33)</f>
        <v>0</v>
      </c>
      <c r="O4" s="27"/>
      <c r="P4" s="79">
        <f>+SUM(P9:P33)</f>
        <v>0</v>
      </c>
      <c r="Q4" s="79">
        <f>+SUM(Q9:Q33)</f>
        <v>0</v>
      </c>
      <c r="R4" s="79">
        <f>+SUM(R9:R33)</f>
        <v>0</v>
      </c>
      <c r="S4" s="79">
        <f>+SUM(S9:S33)</f>
        <v>0</v>
      </c>
      <c r="T4" s="4"/>
      <c r="U4" s="79">
        <f>+SUM(U9:U33)</f>
        <v>0</v>
      </c>
      <c r="V4" s="79">
        <f>+SUM(V9:V33)</f>
        <v>0</v>
      </c>
      <c r="W4" s="79">
        <f>+SUM(W9:W33)</f>
        <v>0</v>
      </c>
      <c r="X4" s="79">
        <f>+SUM(X9:X33)</f>
        <v>0</v>
      </c>
      <c r="Y4" s="4"/>
      <c r="Z4" s="79">
        <f>+SUM(Z9:Z33)</f>
        <v>0</v>
      </c>
      <c r="AA4" s="79">
        <f>+SUM(AA9:AA33)</f>
        <v>0</v>
      </c>
      <c r="AB4" s="79">
        <f>+SUM(AB9:AB33)</f>
        <v>0</v>
      </c>
      <c r="AC4" s="79">
        <f>+SUM(AC9:AC33)</f>
        <v>0</v>
      </c>
      <c r="AD4" s="4"/>
      <c r="AE4" s="79">
        <f>+SUM(AE9:AE33)</f>
        <v>0</v>
      </c>
      <c r="AF4" s="79">
        <f>+SUM(AF9:AF33)</f>
        <v>0</v>
      </c>
      <c r="AG4" s="79"/>
      <c r="AH4" s="79">
        <f>+SUM(AH9:AH33)</f>
        <v>0</v>
      </c>
      <c r="AI4" s="4"/>
      <c r="AJ4" s="79">
        <f>+SUM(AJ9:AJ33)</f>
        <v>0</v>
      </c>
      <c r="AK4" s="79">
        <f>+SUM(AK9:AK33)</f>
        <v>0</v>
      </c>
      <c r="AL4" s="79">
        <f>+SUM(AL9:AL33)</f>
        <v>0</v>
      </c>
      <c r="AM4" s="79">
        <f>+SUM(AM9:AM33)</f>
        <v>0</v>
      </c>
      <c r="AN4" s="77"/>
    </row>
    <row r="5" spans="1:60" s="2" customFormat="1" ht="44.25" customHeight="1" thickBot="1">
      <c r="A5" s="267"/>
      <c r="B5" s="268"/>
      <c r="C5" s="268"/>
      <c r="D5" s="268"/>
      <c r="E5" s="283"/>
      <c r="F5" s="260" t="s">
        <v>201</v>
      </c>
      <c r="G5" s="261"/>
      <c r="H5" s="261"/>
      <c r="I5" s="261"/>
      <c r="J5" s="262"/>
      <c r="K5" s="260"/>
      <c r="L5" s="261"/>
      <c r="M5" s="261"/>
      <c r="N5" s="261"/>
      <c r="O5" s="262"/>
      <c r="P5" s="260"/>
      <c r="Q5" s="261"/>
      <c r="R5" s="261"/>
      <c r="S5" s="261"/>
      <c r="T5" s="262"/>
      <c r="U5" s="260"/>
      <c r="V5" s="261"/>
      <c r="W5" s="261"/>
      <c r="X5" s="261"/>
      <c r="Y5" s="262"/>
      <c r="Z5" s="260"/>
      <c r="AA5" s="261"/>
      <c r="AB5" s="261"/>
      <c r="AC5" s="261"/>
      <c r="AD5" s="262"/>
      <c r="AE5" s="260"/>
      <c r="AF5" s="261"/>
      <c r="AG5" s="261"/>
      <c r="AH5" s="261"/>
      <c r="AI5" s="262"/>
      <c r="AJ5" s="260"/>
      <c r="AK5" s="261"/>
      <c r="AL5" s="261"/>
      <c r="AM5" s="261"/>
      <c r="AN5" s="262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</row>
    <row r="6" spans="1:60" s="2" customFormat="1" ht="18.75" hidden="1" customHeight="1" thickBot="1">
      <c r="A6" s="269" t="s">
        <v>0</v>
      </c>
      <c r="B6" s="271" t="s">
        <v>13</v>
      </c>
      <c r="C6" s="271" t="s">
        <v>2</v>
      </c>
      <c r="D6" s="271" t="s">
        <v>3</v>
      </c>
      <c r="E6" s="263" t="s">
        <v>4</v>
      </c>
      <c r="F6" s="269"/>
      <c r="G6" s="271"/>
      <c r="H6" s="271"/>
      <c r="I6" s="271"/>
      <c r="J6" s="263" t="s">
        <v>40</v>
      </c>
      <c r="K6" s="293"/>
      <c r="L6" s="294"/>
      <c r="M6" s="294"/>
      <c r="N6" s="294"/>
      <c r="O6" s="263" t="s">
        <v>18</v>
      </c>
      <c r="P6" s="293"/>
      <c r="Q6" s="294"/>
      <c r="R6" s="294"/>
      <c r="S6" s="294"/>
      <c r="T6" s="263" t="s">
        <v>34</v>
      </c>
      <c r="U6" s="307"/>
      <c r="V6" s="308"/>
      <c r="W6" s="308"/>
      <c r="X6" s="308"/>
      <c r="Y6" s="292" t="s">
        <v>26</v>
      </c>
      <c r="Z6" s="293"/>
      <c r="AA6" s="294"/>
      <c r="AB6" s="294"/>
      <c r="AC6" s="294"/>
      <c r="AD6" s="263" t="s">
        <v>27</v>
      </c>
      <c r="AE6" s="293"/>
      <c r="AF6" s="294"/>
      <c r="AG6" s="294"/>
      <c r="AH6" s="294"/>
      <c r="AI6" s="263" t="s">
        <v>28</v>
      </c>
      <c r="AJ6" s="293"/>
      <c r="AK6" s="294"/>
      <c r="AL6" s="294"/>
      <c r="AM6" s="294"/>
      <c r="AN6" s="263" t="s">
        <v>29</v>
      </c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</row>
    <row r="7" spans="1:60" s="2" customFormat="1" ht="37.5" customHeight="1">
      <c r="A7" s="295"/>
      <c r="B7" s="296"/>
      <c r="C7" s="296"/>
      <c r="D7" s="296"/>
      <c r="E7" s="292"/>
      <c r="F7" s="211" t="s">
        <v>41</v>
      </c>
      <c r="G7" s="210" t="s">
        <v>42</v>
      </c>
      <c r="H7" s="210" t="s">
        <v>9</v>
      </c>
      <c r="I7" s="210" t="s">
        <v>43</v>
      </c>
      <c r="J7" s="292"/>
      <c r="K7" s="138" t="s">
        <v>41</v>
      </c>
      <c r="L7" s="139" t="s">
        <v>42</v>
      </c>
      <c r="M7" s="139" t="s">
        <v>9</v>
      </c>
      <c r="N7" s="139" t="s">
        <v>43</v>
      </c>
      <c r="O7" s="292"/>
      <c r="P7" s="138" t="s">
        <v>41</v>
      </c>
      <c r="Q7" s="139" t="s">
        <v>42</v>
      </c>
      <c r="R7" s="139" t="s">
        <v>9</v>
      </c>
      <c r="S7" s="139" t="s">
        <v>43</v>
      </c>
      <c r="T7" s="292"/>
      <c r="U7" s="138" t="s">
        <v>8</v>
      </c>
      <c r="V7" s="139" t="s">
        <v>42</v>
      </c>
      <c r="W7" s="139" t="s">
        <v>9</v>
      </c>
      <c r="X7" s="139" t="s">
        <v>43</v>
      </c>
      <c r="Y7" s="292"/>
      <c r="Z7" s="138" t="s">
        <v>41</v>
      </c>
      <c r="AA7" s="139" t="s">
        <v>42</v>
      </c>
      <c r="AB7" s="139" t="s">
        <v>9</v>
      </c>
      <c r="AC7" s="139" t="s">
        <v>43</v>
      </c>
      <c r="AD7" s="292"/>
      <c r="AE7" s="138" t="s">
        <v>41</v>
      </c>
      <c r="AF7" s="139" t="s">
        <v>42</v>
      </c>
      <c r="AG7" s="228" t="s">
        <v>193</v>
      </c>
      <c r="AH7" s="139" t="s">
        <v>192</v>
      </c>
      <c r="AI7" s="292"/>
      <c r="AJ7" s="138" t="s">
        <v>41</v>
      </c>
      <c r="AK7" s="139" t="s">
        <v>42</v>
      </c>
      <c r="AL7" s="139" t="s">
        <v>9</v>
      </c>
      <c r="AM7" s="139" t="s">
        <v>43</v>
      </c>
      <c r="AN7" s="292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</row>
    <row r="8" spans="1:60" s="2" customFormat="1" ht="8.4499999999999993" customHeight="1">
      <c r="A8" s="199"/>
      <c r="B8" s="197"/>
      <c r="C8" s="197"/>
      <c r="D8" s="197"/>
      <c r="E8" s="198"/>
      <c r="F8" s="199"/>
      <c r="G8" s="197"/>
      <c r="H8" s="197"/>
      <c r="I8" s="197"/>
      <c r="J8" s="198"/>
      <c r="K8" s="199"/>
      <c r="L8" s="197"/>
      <c r="M8" s="197"/>
      <c r="N8" s="197"/>
      <c r="O8" s="198"/>
      <c r="P8" s="199"/>
      <c r="Q8" s="197"/>
      <c r="R8" s="197"/>
      <c r="S8" s="197"/>
      <c r="T8" s="198"/>
      <c r="U8" s="199"/>
      <c r="V8" s="197"/>
      <c r="W8" s="197"/>
      <c r="X8" s="197"/>
      <c r="Y8" s="198"/>
      <c r="Z8" s="199"/>
      <c r="AA8" s="197"/>
      <c r="AB8" s="197"/>
      <c r="AC8" s="197"/>
      <c r="AD8" s="198"/>
      <c r="AE8" s="199"/>
      <c r="AF8" s="197"/>
      <c r="AG8" s="228"/>
      <c r="AH8" s="197"/>
      <c r="AI8" s="198"/>
      <c r="AJ8" s="199"/>
      <c r="AK8" s="197"/>
      <c r="AL8" s="197"/>
      <c r="AM8" s="197"/>
      <c r="AN8" s="198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</row>
    <row r="9" spans="1:60" s="25" customFormat="1" ht="15" customHeight="1">
      <c r="A9" s="141">
        <v>1</v>
      </c>
      <c r="B9" s="142">
        <f t="shared" ref="B9:B33" si="0">+J9+O9+T9+Y9+AD9+AI9+AN9</f>
        <v>69</v>
      </c>
      <c r="C9" s="133" t="s">
        <v>222</v>
      </c>
      <c r="D9" s="133" t="s">
        <v>223</v>
      </c>
      <c r="E9" s="143" t="s">
        <v>48</v>
      </c>
      <c r="F9" s="162">
        <v>20</v>
      </c>
      <c r="G9" s="179">
        <v>9</v>
      </c>
      <c r="H9" s="137">
        <v>20</v>
      </c>
      <c r="I9" s="137">
        <v>20</v>
      </c>
      <c r="J9" s="147">
        <f t="shared" ref="J9:J33" si="1">+SUM(F9:I9)</f>
        <v>69</v>
      </c>
      <c r="K9" s="148"/>
      <c r="L9" s="128"/>
      <c r="M9" s="128"/>
      <c r="N9" s="128"/>
      <c r="O9" s="147">
        <f t="shared" ref="O9:O33" si="2">+SUM(K9:N9)</f>
        <v>0</v>
      </c>
      <c r="P9" s="148"/>
      <c r="Q9" s="150"/>
      <c r="R9" s="128"/>
      <c r="S9" s="128"/>
      <c r="T9" s="147">
        <f t="shared" ref="T9:T33" si="3">+SUM(P9:S9)</f>
        <v>0</v>
      </c>
      <c r="U9" s="151"/>
      <c r="V9" s="152"/>
      <c r="W9" s="130"/>
      <c r="X9" s="130"/>
      <c r="Y9" s="147">
        <f t="shared" ref="Y9:Y33" si="4">+SUM(U9:X9)</f>
        <v>0</v>
      </c>
      <c r="Z9" s="153"/>
      <c r="AA9" s="130"/>
      <c r="AB9" s="130"/>
      <c r="AC9" s="130"/>
      <c r="AD9" s="129">
        <f t="shared" ref="AD9:AD33" si="5">+SUM(Z9:AC9)</f>
        <v>0</v>
      </c>
      <c r="AE9" s="153"/>
      <c r="AF9" s="130"/>
      <c r="AG9" s="130"/>
      <c r="AH9" s="130"/>
      <c r="AI9" s="129">
        <f t="shared" ref="AI9:AI33" si="6">+SUM(AE9:AH9)</f>
        <v>0</v>
      </c>
      <c r="AJ9" s="154"/>
      <c r="AK9" s="132"/>
      <c r="AL9" s="132"/>
      <c r="AM9" s="152"/>
      <c r="AN9" s="131">
        <f t="shared" ref="AN9:AN33" si="7">+SUM(AJ9:AM9)</f>
        <v>0</v>
      </c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</row>
    <row r="10" spans="1:60" s="25" customFormat="1" ht="15" customHeight="1">
      <c r="A10" s="141">
        <v>2</v>
      </c>
      <c r="B10" s="142">
        <f t="shared" si="0"/>
        <v>68</v>
      </c>
      <c r="C10" s="133" t="s">
        <v>272</v>
      </c>
      <c r="D10" s="133" t="s">
        <v>268</v>
      </c>
      <c r="E10" s="143" t="s">
        <v>56</v>
      </c>
      <c r="F10" s="162">
        <v>16</v>
      </c>
      <c r="G10" s="179">
        <v>20</v>
      </c>
      <c r="H10" s="137">
        <v>18</v>
      </c>
      <c r="I10" s="137">
        <v>14</v>
      </c>
      <c r="J10" s="147">
        <f t="shared" si="1"/>
        <v>68</v>
      </c>
      <c r="K10" s="148"/>
      <c r="L10" s="128"/>
      <c r="M10" s="128"/>
      <c r="N10" s="128"/>
      <c r="O10" s="147">
        <f t="shared" si="2"/>
        <v>0</v>
      </c>
      <c r="P10" s="148"/>
      <c r="Q10" s="150"/>
      <c r="R10" s="128"/>
      <c r="S10" s="128"/>
      <c r="T10" s="147">
        <f t="shared" si="3"/>
        <v>0</v>
      </c>
      <c r="U10" s="151"/>
      <c r="V10" s="152"/>
      <c r="W10" s="130"/>
      <c r="X10" s="130"/>
      <c r="Y10" s="147">
        <f t="shared" si="4"/>
        <v>0</v>
      </c>
      <c r="Z10" s="153"/>
      <c r="AA10" s="130"/>
      <c r="AB10" s="130"/>
      <c r="AC10" s="130"/>
      <c r="AD10" s="129">
        <f t="shared" si="5"/>
        <v>0</v>
      </c>
      <c r="AE10" s="153"/>
      <c r="AF10" s="130"/>
      <c r="AG10" s="130"/>
      <c r="AH10" s="130"/>
      <c r="AI10" s="129">
        <f t="shared" si="6"/>
        <v>0</v>
      </c>
      <c r="AJ10" s="154"/>
      <c r="AK10" s="132"/>
      <c r="AL10" s="132"/>
      <c r="AM10" s="152"/>
      <c r="AN10" s="131">
        <f t="shared" si="7"/>
        <v>0</v>
      </c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</row>
    <row r="11" spans="1:60" s="25" customFormat="1" ht="15" customHeight="1">
      <c r="A11" s="141">
        <v>3</v>
      </c>
      <c r="B11" s="142">
        <f t="shared" si="0"/>
        <v>55</v>
      </c>
      <c r="C11" s="133" t="s">
        <v>274</v>
      </c>
      <c r="D11" s="133" t="s">
        <v>148</v>
      </c>
      <c r="E11" s="143" t="s">
        <v>236</v>
      </c>
      <c r="F11" s="162">
        <v>18</v>
      </c>
      <c r="G11" s="179">
        <v>16</v>
      </c>
      <c r="H11" s="137">
        <v>14</v>
      </c>
      <c r="I11" s="137">
        <v>7</v>
      </c>
      <c r="J11" s="147">
        <f t="shared" si="1"/>
        <v>55</v>
      </c>
      <c r="K11" s="148"/>
      <c r="L11" s="128"/>
      <c r="M11" s="128"/>
      <c r="N11" s="128"/>
      <c r="O11" s="147">
        <f t="shared" si="2"/>
        <v>0</v>
      </c>
      <c r="P11" s="148"/>
      <c r="Q11" s="150"/>
      <c r="R11" s="128"/>
      <c r="S11" s="128"/>
      <c r="T11" s="147">
        <f t="shared" si="3"/>
        <v>0</v>
      </c>
      <c r="U11" s="151"/>
      <c r="V11" s="152"/>
      <c r="W11" s="130"/>
      <c r="X11" s="130"/>
      <c r="Y11" s="147">
        <f t="shared" si="4"/>
        <v>0</v>
      </c>
      <c r="Z11" s="153"/>
      <c r="AA11" s="130"/>
      <c r="AB11" s="130"/>
      <c r="AC11" s="130"/>
      <c r="AD11" s="129">
        <f t="shared" si="5"/>
        <v>0</v>
      </c>
      <c r="AE11" s="153"/>
      <c r="AF11" s="130"/>
      <c r="AG11" s="130"/>
      <c r="AH11" s="130"/>
      <c r="AI11" s="129">
        <f t="shared" si="6"/>
        <v>0</v>
      </c>
      <c r="AJ11" s="154"/>
      <c r="AK11" s="132"/>
      <c r="AL11" s="132"/>
      <c r="AM11" s="152"/>
      <c r="AN11" s="131">
        <f t="shared" si="7"/>
        <v>0</v>
      </c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</row>
    <row r="12" spans="1:60" s="25" customFormat="1" ht="15" customHeight="1">
      <c r="A12" s="141">
        <v>4</v>
      </c>
      <c r="B12" s="142">
        <f t="shared" si="0"/>
        <v>48</v>
      </c>
      <c r="C12" s="133" t="s">
        <v>273</v>
      </c>
      <c r="D12" s="133" t="s">
        <v>97</v>
      </c>
      <c r="E12" s="143" t="s">
        <v>236</v>
      </c>
      <c r="F12" s="162">
        <v>14</v>
      </c>
      <c r="G12" s="179">
        <v>18</v>
      </c>
      <c r="H12" s="137">
        <v>16</v>
      </c>
      <c r="I12" s="137"/>
      <c r="J12" s="147">
        <f t="shared" si="1"/>
        <v>48</v>
      </c>
      <c r="K12" s="148"/>
      <c r="L12" s="128"/>
      <c r="M12" s="128"/>
      <c r="N12" s="128"/>
      <c r="O12" s="147">
        <f t="shared" si="2"/>
        <v>0</v>
      </c>
      <c r="P12" s="148"/>
      <c r="Q12" s="150"/>
      <c r="R12" s="128"/>
      <c r="S12" s="128"/>
      <c r="T12" s="147">
        <f t="shared" si="3"/>
        <v>0</v>
      </c>
      <c r="U12" s="151"/>
      <c r="V12" s="152"/>
      <c r="W12" s="130"/>
      <c r="X12" s="130"/>
      <c r="Y12" s="147">
        <f t="shared" si="4"/>
        <v>0</v>
      </c>
      <c r="Z12" s="153"/>
      <c r="AA12" s="130"/>
      <c r="AB12" s="130"/>
      <c r="AC12" s="130"/>
      <c r="AD12" s="129">
        <f t="shared" si="5"/>
        <v>0</v>
      </c>
      <c r="AE12" s="153"/>
      <c r="AF12" s="130"/>
      <c r="AG12" s="130"/>
      <c r="AH12" s="130"/>
      <c r="AI12" s="129">
        <f t="shared" si="6"/>
        <v>0</v>
      </c>
      <c r="AJ12" s="154"/>
      <c r="AK12" s="132"/>
      <c r="AL12" s="132"/>
      <c r="AM12" s="152"/>
      <c r="AN12" s="131">
        <f t="shared" si="7"/>
        <v>0</v>
      </c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</row>
    <row r="13" spans="1:60" s="25" customFormat="1" ht="15" customHeight="1">
      <c r="A13" s="141">
        <v>5</v>
      </c>
      <c r="B13" s="142">
        <f t="shared" si="0"/>
        <v>38</v>
      </c>
      <c r="C13" s="133" t="s">
        <v>282</v>
      </c>
      <c r="D13" s="133" t="s">
        <v>281</v>
      </c>
      <c r="E13" s="143" t="s">
        <v>236</v>
      </c>
      <c r="F13" s="162">
        <v>9</v>
      </c>
      <c r="G13" s="179">
        <v>5</v>
      </c>
      <c r="H13" s="137">
        <v>12</v>
      </c>
      <c r="I13" s="137">
        <v>12</v>
      </c>
      <c r="J13" s="147">
        <f t="shared" si="1"/>
        <v>38</v>
      </c>
      <c r="K13" s="148"/>
      <c r="L13" s="128"/>
      <c r="M13" s="128"/>
      <c r="N13" s="128"/>
      <c r="O13" s="147">
        <f t="shared" si="2"/>
        <v>0</v>
      </c>
      <c r="P13" s="148"/>
      <c r="Q13" s="150"/>
      <c r="R13" s="128"/>
      <c r="S13" s="128"/>
      <c r="T13" s="147">
        <f t="shared" si="3"/>
        <v>0</v>
      </c>
      <c r="U13" s="151"/>
      <c r="V13" s="152"/>
      <c r="W13" s="130"/>
      <c r="X13" s="130"/>
      <c r="Y13" s="147">
        <f t="shared" si="4"/>
        <v>0</v>
      </c>
      <c r="Z13" s="153"/>
      <c r="AA13" s="130"/>
      <c r="AB13" s="130"/>
      <c r="AC13" s="130"/>
      <c r="AD13" s="129">
        <f t="shared" si="5"/>
        <v>0</v>
      </c>
      <c r="AE13" s="153"/>
      <c r="AF13" s="130"/>
      <c r="AG13" s="130"/>
      <c r="AH13" s="130"/>
      <c r="AI13" s="129">
        <f t="shared" si="6"/>
        <v>0</v>
      </c>
      <c r="AJ13" s="154"/>
      <c r="AK13" s="132"/>
      <c r="AL13" s="132"/>
      <c r="AM13" s="152"/>
      <c r="AN13" s="131">
        <f t="shared" si="7"/>
        <v>0</v>
      </c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</row>
    <row r="14" spans="1:60" s="25" customFormat="1" ht="15" customHeight="1">
      <c r="A14" s="141">
        <v>6</v>
      </c>
      <c r="B14" s="142">
        <f t="shared" si="0"/>
        <v>31</v>
      </c>
      <c r="C14" s="133" t="s">
        <v>351</v>
      </c>
      <c r="D14" s="133" t="s">
        <v>59</v>
      </c>
      <c r="E14" s="143" t="s">
        <v>60</v>
      </c>
      <c r="F14" s="162">
        <v>10</v>
      </c>
      <c r="G14" s="179"/>
      <c r="H14" s="137">
        <v>5</v>
      </c>
      <c r="I14" s="137">
        <v>16</v>
      </c>
      <c r="J14" s="147">
        <f t="shared" si="1"/>
        <v>31</v>
      </c>
      <c r="K14" s="148"/>
      <c r="L14" s="128"/>
      <c r="M14" s="128"/>
      <c r="N14" s="128"/>
      <c r="O14" s="147">
        <f t="shared" si="2"/>
        <v>0</v>
      </c>
      <c r="P14" s="148"/>
      <c r="Q14" s="150"/>
      <c r="R14" s="128"/>
      <c r="S14" s="128"/>
      <c r="T14" s="147">
        <f t="shared" si="3"/>
        <v>0</v>
      </c>
      <c r="U14" s="151"/>
      <c r="V14" s="152"/>
      <c r="W14" s="130"/>
      <c r="X14" s="130"/>
      <c r="Y14" s="147">
        <f t="shared" si="4"/>
        <v>0</v>
      </c>
      <c r="Z14" s="153"/>
      <c r="AA14" s="130"/>
      <c r="AB14" s="130"/>
      <c r="AC14" s="130"/>
      <c r="AD14" s="129">
        <f t="shared" si="5"/>
        <v>0</v>
      </c>
      <c r="AE14" s="153"/>
      <c r="AF14" s="130"/>
      <c r="AG14" s="130"/>
      <c r="AH14" s="130"/>
      <c r="AI14" s="129">
        <f t="shared" si="6"/>
        <v>0</v>
      </c>
      <c r="AJ14" s="154"/>
      <c r="AK14" s="132"/>
      <c r="AL14" s="132"/>
      <c r="AM14" s="152"/>
      <c r="AN14" s="131">
        <f t="shared" si="7"/>
        <v>0</v>
      </c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</row>
    <row r="15" spans="1:60" s="25" customFormat="1" ht="15" customHeight="1">
      <c r="A15" s="141">
        <v>7</v>
      </c>
      <c r="B15" s="142">
        <f t="shared" si="0"/>
        <v>30</v>
      </c>
      <c r="C15" s="133" t="s">
        <v>277</v>
      </c>
      <c r="D15" s="133" t="s">
        <v>63</v>
      </c>
      <c r="E15" s="143" t="s">
        <v>236</v>
      </c>
      <c r="F15" s="162">
        <v>12</v>
      </c>
      <c r="G15" s="179">
        <v>10</v>
      </c>
      <c r="H15" s="137">
        <v>6</v>
      </c>
      <c r="I15" s="137">
        <v>2</v>
      </c>
      <c r="J15" s="147">
        <f t="shared" si="1"/>
        <v>30</v>
      </c>
      <c r="K15" s="148"/>
      <c r="L15" s="128"/>
      <c r="M15" s="128"/>
      <c r="N15" s="128"/>
      <c r="O15" s="147">
        <f t="shared" si="2"/>
        <v>0</v>
      </c>
      <c r="P15" s="148"/>
      <c r="Q15" s="150"/>
      <c r="R15" s="128"/>
      <c r="S15" s="128"/>
      <c r="T15" s="147">
        <f t="shared" si="3"/>
        <v>0</v>
      </c>
      <c r="U15" s="151"/>
      <c r="V15" s="152"/>
      <c r="W15" s="130"/>
      <c r="X15" s="130"/>
      <c r="Y15" s="147">
        <f t="shared" si="4"/>
        <v>0</v>
      </c>
      <c r="Z15" s="153"/>
      <c r="AA15" s="130"/>
      <c r="AB15" s="130"/>
      <c r="AC15" s="130"/>
      <c r="AD15" s="129">
        <f t="shared" si="5"/>
        <v>0</v>
      </c>
      <c r="AE15" s="153"/>
      <c r="AF15" s="130"/>
      <c r="AG15" s="130"/>
      <c r="AH15" s="130"/>
      <c r="AI15" s="129">
        <f t="shared" si="6"/>
        <v>0</v>
      </c>
      <c r="AJ15" s="154"/>
      <c r="AK15" s="132"/>
      <c r="AL15" s="132"/>
      <c r="AM15" s="152"/>
      <c r="AN15" s="131">
        <f t="shared" si="7"/>
        <v>0</v>
      </c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</row>
    <row r="16" spans="1:60" s="25" customFormat="1" ht="15" customHeight="1">
      <c r="A16" s="141">
        <v>8</v>
      </c>
      <c r="B16" s="142">
        <f t="shared" si="0"/>
        <v>28</v>
      </c>
      <c r="C16" s="133" t="s">
        <v>211</v>
      </c>
      <c r="D16" s="133" t="s">
        <v>212</v>
      </c>
      <c r="E16" s="143" t="s">
        <v>133</v>
      </c>
      <c r="F16" s="162"/>
      <c r="G16" s="179">
        <v>1</v>
      </c>
      <c r="H16" s="137">
        <v>9</v>
      </c>
      <c r="I16" s="137">
        <v>18</v>
      </c>
      <c r="J16" s="147">
        <f t="shared" si="1"/>
        <v>28</v>
      </c>
      <c r="K16" s="148"/>
      <c r="L16" s="128"/>
      <c r="M16" s="128"/>
      <c r="N16" s="128"/>
      <c r="O16" s="147">
        <f t="shared" si="2"/>
        <v>0</v>
      </c>
      <c r="P16" s="148"/>
      <c r="Q16" s="150"/>
      <c r="R16" s="128"/>
      <c r="S16" s="128"/>
      <c r="T16" s="147">
        <f t="shared" si="3"/>
        <v>0</v>
      </c>
      <c r="U16" s="151"/>
      <c r="V16" s="152"/>
      <c r="W16" s="130"/>
      <c r="X16" s="130"/>
      <c r="Y16" s="147">
        <f t="shared" si="4"/>
        <v>0</v>
      </c>
      <c r="Z16" s="153"/>
      <c r="AA16" s="130"/>
      <c r="AB16" s="130"/>
      <c r="AC16" s="130"/>
      <c r="AD16" s="129">
        <f t="shared" si="5"/>
        <v>0</v>
      </c>
      <c r="AE16" s="153"/>
      <c r="AF16" s="130"/>
      <c r="AG16" s="130"/>
      <c r="AH16" s="130"/>
      <c r="AI16" s="129">
        <f t="shared" si="6"/>
        <v>0</v>
      </c>
      <c r="AJ16" s="154"/>
      <c r="AK16" s="132"/>
      <c r="AL16" s="132"/>
      <c r="AM16" s="152"/>
      <c r="AN16" s="131">
        <f t="shared" si="7"/>
        <v>0</v>
      </c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</row>
    <row r="17" spans="1:60" s="25" customFormat="1" ht="15" customHeight="1">
      <c r="A17" s="141">
        <v>9</v>
      </c>
      <c r="B17" s="142">
        <f t="shared" si="0"/>
        <v>24</v>
      </c>
      <c r="C17" s="133" t="s">
        <v>275</v>
      </c>
      <c r="D17" s="133" t="s">
        <v>230</v>
      </c>
      <c r="E17" s="143" t="s">
        <v>149</v>
      </c>
      <c r="F17" s="162">
        <v>3</v>
      </c>
      <c r="G17" s="179">
        <v>14</v>
      </c>
      <c r="H17" s="137">
        <v>7</v>
      </c>
      <c r="I17" s="137"/>
      <c r="J17" s="147">
        <f t="shared" si="1"/>
        <v>24</v>
      </c>
      <c r="K17" s="148"/>
      <c r="L17" s="128"/>
      <c r="M17" s="128"/>
      <c r="N17" s="128"/>
      <c r="O17" s="147">
        <f t="shared" si="2"/>
        <v>0</v>
      </c>
      <c r="P17" s="148"/>
      <c r="Q17" s="150"/>
      <c r="R17" s="128"/>
      <c r="S17" s="128"/>
      <c r="T17" s="147">
        <f t="shared" si="3"/>
        <v>0</v>
      </c>
      <c r="U17" s="151"/>
      <c r="V17" s="152"/>
      <c r="W17" s="130"/>
      <c r="X17" s="130"/>
      <c r="Y17" s="147">
        <f t="shared" si="4"/>
        <v>0</v>
      </c>
      <c r="Z17" s="153"/>
      <c r="AA17" s="130"/>
      <c r="AB17" s="130"/>
      <c r="AC17" s="130"/>
      <c r="AD17" s="129">
        <f t="shared" si="5"/>
        <v>0</v>
      </c>
      <c r="AE17" s="153"/>
      <c r="AF17" s="130"/>
      <c r="AG17" s="130"/>
      <c r="AH17" s="130"/>
      <c r="AI17" s="129">
        <f t="shared" si="6"/>
        <v>0</v>
      </c>
      <c r="AJ17" s="154"/>
      <c r="AK17" s="132"/>
      <c r="AL17" s="132"/>
      <c r="AM17" s="152"/>
      <c r="AN17" s="131">
        <f t="shared" si="7"/>
        <v>0</v>
      </c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</row>
    <row r="18" spans="1:60" s="25" customFormat="1" ht="15" customHeight="1">
      <c r="A18" s="141">
        <v>10</v>
      </c>
      <c r="B18" s="142">
        <f t="shared" si="0"/>
        <v>21</v>
      </c>
      <c r="C18" s="133" t="s">
        <v>354</v>
      </c>
      <c r="D18" s="133" t="s">
        <v>281</v>
      </c>
      <c r="E18" s="143" t="s">
        <v>236</v>
      </c>
      <c r="F18" s="162">
        <v>4</v>
      </c>
      <c r="G18" s="310"/>
      <c r="H18" s="137">
        <v>8</v>
      </c>
      <c r="I18" s="137">
        <v>9</v>
      </c>
      <c r="J18" s="147">
        <f t="shared" si="1"/>
        <v>21</v>
      </c>
      <c r="K18" s="148"/>
      <c r="L18" s="128"/>
      <c r="M18" s="128"/>
      <c r="N18" s="128"/>
      <c r="O18" s="147">
        <f t="shared" si="2"/>
        <v>0</v>
      </c>
      <c r="P18" s="148"/>
      <c r="Q18" s="150"/>
      <c r="R18" s="128"/>
      <c r="S18" s="128"/>
      <c r="T18" s="147">
        <f t="shared" si="3"/>
        <v>0</v>
      </c>
      <c r="U18" s="151"/>
      <c r="V18" s="152"/>
      <c r="W18" s="130"/>
      <c r="X18" s="130"/>
      <c r="Y18" s="147">
        <f t="shared" si="4"/>
        <v>0</v>
      </c>
      <c r="Z18" s="153"/>
      <c r="AA18" s="130"/>
      <c r="AB18" s="130"/>
      <c r="AC18" s="130"/>
      <c r="AD18" s="129">
        <f t="shared" si="5"/>
        <v>0</v>
      </c>
      <c r="AE18" s="153"/>
      <c r="AF18" s="130"/>
      <c r="AG18" s="130"/>
      <c r="AH18" s="130"/>
      <c r="AI18" s="129">
        <f t="shared" si="6"/>
        <v>0</v>
      </c>
      <c r="AJ18" s="154"/>
      <c r="AK18" s="132"/>
      <c r="AL18" s="132"/>
      <c r="AM18" s="152"/>
      <c r="AN18" s="131">
        <f t="shared" si="7"/>
        <v>0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</row>
    <row r="19" spans="1:60" s="25" customFormat="1" ht="15" customHeight="1">
      <c r="A19" s="141">
        <v>11</v>
      </c>
      <c r="B19" s="142">
        <f t="shared" si="0"/>
        <v>19</v>
      </c>
      <c r="C19" s="133" t="s">
        <v>276</v>
      </c>
      <c r="D19" s="133" t="s">
        <v>167</v>
      </c>
      <c r="E19" s="143" t="s">
        <v>236</v>
      </c>
      <c r="F19" s="162">
        <v>7</v>
      </c>
      <c r="G19" s="179">
        <v>12</v>
      </c>
      <c r="H19" s="137"/>
      <c r="I19" s="137"/>
      <c r="J19" s="147">
        <f t="shared" si="1"/>
        <v>19</v>
      </c>
      <c r="K19" s="148"/>
      <c r="L19" s="128"/>
      <c r="M19" s="128"/>
      <c r="N19" s="128"/>
      <c r="O19" s="147">
        <f t="shared" si="2"/>
        <v>0</v>
      </c>
      <c r="P19" s="148"/>
      <c r="Q19" s="150"/>
      <c r="R19" s="128"/>
      <c r="S19" s="128"/>
      <c r="T19" s="147">
        <f t="shared" si="3"/>
        <v>0</v>
      </c>
      <c r="U19" s="151"/>
      <c r="V19" s="152"/>
      <c r="W19" s="130"/>
      <c r="X19" s="130"/>
      <c r="Y19" s="147">
        <f t="shared" si="4"/>
        <v>0</v>
      </c>
      <c r="Z19" s="153"/>
      <c r="AA19" s="130"/>
      <c r="AB19" s="130"/>
      <c r="AC19" s="130"/>
      <c r="AD19" s="129">
        <f t="shared" si="5"/>
        <v>0</v>
      </c>
      <c r="AE19" s="153"/>
      <c r="AF19" s="130"/>
      <c r="AG19" s="130"/>
      <c r="AH19" s="130"/>
      <c r="AI19" s="129">
        <f t="shared" si="6"/>
        <v>0</v>
      </c>
      <c r="AJ19" s="154"/>
      <c r="AK19" s="132"/>
      <c r="AL19" s="132"/>
      <c r="AM19" s="152"/>
      <c r="AN19" s="131">
        <f t="shared" si="7"/>
        <v>0</v>
      </c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</row>
    <row r="20" spans="1:60" s="25" customFormat="1" ht="15" customHeight="1">
      <c r="A20" s="141">
        <v>12</v>
      </c>
      <c r="B20" s="142">
        <f t="shared" si="0"/>
        <v>16</v>
      </c>
      <c r="C20" s="133" t="s">
        <v>353</v>
      </c>
      <c r="D20" s="133" t="s">
        <v>120</v>
      </c>
      <c r="E20" s="143" t="s">
        <v>152</v>
      </c>
      <c r="F20" s="162">
        <v>6</v>
      </c>
      <c r="G20" s="179"/>
      <c r="H20" s="137">
        <v>10</v>
      </c>
      <c r="I20" s="137"/>
      <c r="J20" s="147">
        <f t="shared" si="1"/>
        <v>16</v>
      </c>
      <c r="K20" s="148"/>
      <c r="L20" s="128"/>
      <c r="M20" s="128"/>
      <c r="N20" s="128"/>
      <c r="O20" s="147">
        <f t="shared" si="2"/>
        <v>0</v>
      </c>
      <c r="P20" s="148"/>
      <c r="Q20" s="150"/>
      <c r="R20" s="128"/>
      <c r="S20" s="128"/>
      <c r="T20" s="147">
        <f t="shared" si="3"/>
        <v>0</v>
      </c>
      <c r="U20" s="151"/>
      <c r="V20" s="152"/>
      <c r="W20" s="130"/>
      <c r="X20" s="130"/>
      <c r="Y20" s="147">
        <f t="shared" si="4"/>
        <v>0</v>
      </c>
      <c r="Z20" s="153"/>
      <c r="AA20" s="130"/>
      <c r="AB20" s="130"/>
      <c r="AC20" s="130"/>
      <c r="AD20" s="129">
        <f t="shared" si="5"/>
        <v>0</v>
      </c>
      <c r="AE20" s="153"/>
      <c r="AF20" s="130"/>
      <c r="AG20" s="130"/>
      <c r="AH20" s="130"/>
      <c r="AI20" s="129">
        <f t="shared" si="6"/>
        <v>0</v>
      </c>
      <c r="AJ20" s="154"/>
      <c r="AK20" s="132"/>
      <c r="AL20" s="132"/>
      <c r="AM20" s="152"/>
      <c r="AN20" s="131">
        <f t="shared" si="7"/>
        <v>0</v>
      </c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</row>
    <row r="21" spans="1:60" s="25" customFormat="1" ht="15" customHeight="1">
      <c r="A21" s="141">
        <v>13</v>
      </c>
      <c r="B21" s="142">
        <f t="shared" si="0"/>
        <v>11</v>
      </c>
      <c r="C21" s="133" t="s">
        <v>280</v>
      </c>
      <c r="D21" s="133" t="s">
        <v>281</v>
      </c>
      <c r="E21" s="143" t="s">
        <v>236</v>
      </c>
      <c r="F21" s="162">
        <v>5</v>
      </c>
      <c r="G21" s="179">
        <v>6</v>
      </c>
      <c r="H21" s="137"/>
      <c r="I21" s="137"/>
      <c r="J21" s="147">
        <f t="shared" si="1"/>
        <v>11</v>
      </c>
      <c r="K21" s="148"/>
      <c r="L21" s="128"/>
      <c r="M21" s="128"/>
      <c r="N21" s="128"/>
      <c r="O21" s="147">
        <f t="shared" si="2"/>
        <v>0</v>
      </c>
      <c r="P21" s="148"/>
      <c r="Q21" s="150"/>
      <c r="R21" s="128"/>
      <c r="S21" s="128"/>
      <c r="T21" s="147">
        <f t="shared" si="3"/>
        <v>0</v>
      </c>
      <c r="U21" s="151"/>
      <c r="V21" s="152"/>
      <c r="W21" s="130"/>
      <c r="X21" s="130"/>
      <c r="Y21" s="147">
        <f t="shared" si="4"/>
        <v>0</v>
      </c>
      <c r="Z21" s="153"/>
      <c r="AA21" s="130"/>
      <c r="AB21" s="130"/>
      <c r="AC21" s="130"/>
      <c r="AD21" s="129">
        <f t="shared" si="5"/>
        <v>0</v>
      </c>
      <c r="AE21" s="153"/>
      <c r="AF21" s="130"/>
      <c r="AG21" s="130"/>
      <c r="AH21" s="130"/>
      <c r="AI21" s="129">
        <f t="shared" si="6"/>
        <v>0</v>
      </c>
      <c r="AJ21" s="154"/>
      <c r="AK21" s="132"/>
      <c r="AL21" s="132"/>
      <c r="AM21" s="152"/>
      <c r="AN21" s="131">
        <f t="shared" si="7"/>
        <v>0</v>
      </c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</row>
    <row r="22" spans="1:60" s="25" customFormat="1" ht="15" customHeight="1">
      <c r="A22" s="141">
        <v>14</v>
      </c>
      <c r="B22" s="142">
        <f t="shared" si="0"/>
        <v>10</v>
      </c>
      <c r="C22" s="133" t="s">
        <v>337</v>
      </c>
      <c r="D22" s="133" t="s">
        <v>168</v>
      </c>
      <c r="E22" s="143" t="s">
        <v>50</v>
      </c>
      <c r="F22" s="162"/>
      <c r="G22" s="310"/>
      <c r="H22" s="137">
        <v>2</v>
      </c>
      <c r="I22" s="137">
        <v>8</v>
      </c>
      <c r="J22" s="147">
        <f t="shared" si="1"/>
        <v>10</v>
      </c>
      <c r="K22" s="148"/>
      <c r="L22" s="128"/>
      <c r="M22" s="128"/>
      <c r="N22" s="128"/>
      <c r="O22" s="147">
        <f t="shared" si="2"/>
        <v>0</v>
      </c>
      <c r="P22" s="148"/>
      <c r="Q22" s="150"/>
      <c r="R22" s="128"/>
      <c r="S22" s="128"/>
      <c r="T22" s="147">
        <f t="shared" si="3"/>
        <v>0</v>
      </c>
      <c r="U22" s="151"/>
      <c r="V22" s="152"/>
      <c r="W22" s="130"/>
      <c r="X22" s="130"/>
      <c r="Y22" s="147">
        <f t="shared" si="4"/>
        <v>0</v>
      </c>
      <c r="Z22" s="153"/>
      <c r="AA22" s="130"/>
      <c r="AB22" s="130"/>
      <c r="AC22" s="130"/>
      <c r="AD22" s="129">
        <f t="shared" si="5"/>
        <v>0</v>
      </c>
      <c r="AE22" s="153"/>
      <c r="AF22" s="130"/>
      <c r="AG22" s="130"/>
      <c r="AH22" s="130"/>
      <c r="AI22" s="129">
        <f t="shared" si="6"/>
        <v>0</v>
      </c>
      <c r="AJ22" s="154"/>
      <c r="AK22" s="132"/>
      <c r="AL22" s="132"/>
      <c r="AM22" s="152"/>
      <c r="AN22" s="131">
        <f t="shared" si="7"/>
        <v>0</v>
      </c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</row>
    <row r="23" spans="1:60" s="25" customFormat="1" ht="15" customHeight="1">
      <c r="A23" s="141">
        <v>15</v>
      </c>
      <c r="B23" s="142">
        <f t="shared" si="0"/>
        <v>8</v>
      </c>
      <c r="C23" s="133" t="s">
        <v>278</v>
      </c>
      <c r="D23" s="133" t="s">
        <v>267</v>
      </c>
      <c r="E23" s="143" t="s">
        <v>56</v>
      </c>
      <c r="F23" s="162"/>
      <c r="G23" s="179">
        <v>8</v>
      </c>
      <c r="H23" s="137"/>
      <c r="I23" s="137"/>
      <c r="J23" s="147">
        <f t="shared" si="1"/>
        <v>8</v>
      </c>
      <c r="K23" s="148"/>
      <c r="L23" s="128"/>
      <c r="M23" s="128"/>
      <c r="N23" s="128"/>
      <c r="O23" s="147">
        <f t="shared" si="2"/>
        <v>0</v>
      </c>
      <c r="P23" s="148"/>
      <c r="Q23" s="150"/>
      <c r="R23" s="128"/>
      <c r="S23" s="128"/>
      <c r="T23" s="147">
        <f t="shared" si="3"/>
        <v>0</v>
      </c>
      <c r="U23" s="151"/>
      <c r="V23" s="152"/>
      <c r="W23" s="130"/>
      <c r="X23" s="130"/>
      <c r="Y23" s="147">
        <f t="shared" si="4"/>
        <v>0</v>
      </c>
      <c r="Z23" s="153"/>
      <c r="AA23" s="130"/>
      <c r="AB23" s="130"/>
      <c r="AC23" s="130"/>
      <c r="AD23" s="129">
        <f t="shared" si="5"/>
        <v>0</v>
      </c>
      <c r="AE23" s="153"/>
      <c r="AF23" s="130"/>
      <c r="AG23" s="130"/>
      <c r="AH23" s="130"/>
      <c r="AI23" s="129">
        <f t="shared" si="6"/>
        <v>0</v>
      </c>
      <c r="AJ23" s="154"/>
      <c r="AK23" s="132"/>
      <c r="AL23" s="132"/>
      <c r="AM23" s="152"/>
      <c r="AN23" s="131">
        <f t="shared" si="7"/>
        <v>0</v>
      </c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</row>
    <row r="24" spans="1:60" s="25" customFormat="1" ht="15" customHeight="1">
      <c r="A24" s="141">
        <v>15</v>
      </c>
      <c r="B24" s="142">
        <f t="shared" si="0"/>
        <v>8</v>
      </c>
      <c r="C24" s="133" t="s">
        <v>279</v>
      </c>
      <c r="D24" s="133" t="s">
        <v>63</v>
      </c>
      <c r="E24" s="143" t="s">
        <v>236</v>
      </c>
      <c r="F24" s="162"/>
      <c r="G24" s="179">
        <v>7</v>
      </c>
      <c r="H24" s="137"/>
      <c r="I24" s="137">
        <v>1</v>
      </c>
      <c r="J24" s="147">
        <f t="shared" si="1"/>
        <v>8</v>
      </c>
      <c r="K24" s="148"/>
      <c r="L24" s="128"/>
      <c r="M24" s="128"/>
      <c r="N24" s="128"/>
      <c r="O24" s="147">
        <f t="shared" si="2"/>
        <v>0</v>
      </c>
      <c r="P24" s="148"/>
      <c r="Q24" s="150"/>
      <c r="R24" s="128"/>
      <c r="S24" s="128"/>
      <c r="T24" s="147">
        <f t="shared" si="3"/>
        <v>0</v>
      </c>
      <c r="U24" s="151"/>
      <c r="V24" s="152"/>
      <c r="W24" s="130"/>
      <c r="X24" s="130"/>
      <c r="Y24" s="147">
        <f t="shared" si="4"/>
        <v>0</v>
      </c>
      <c r="Z24" s="153"/>
      <c r="AA24" s="130"/>
      <c r="AB24" s="130"/>
      <c r="AC24" s="130"/>
      <c r="AD24" s="129">
        <f t="shared" si="5"/>
        <v>0</v>
      </c>
      <c r="AE24" s="153"/>
      <c r="AF24" s="130"/>
      <c r="AG24" s="130"/>
      <c r="AH24" s="130"/>
      <c r="AI24" s="129">
        <f t="shared" si="6"/>
        <v>0</v>
      </c>
      <c r="AJ24" s="154"/>
      <c r="AK24" s="132"/>
      <c r="AL24" s="132"/>
      <c r="AM24" s="152"/>
      <c r="AN24" s="131">
        <f t="shared" si="7"/>
        <v>0</v>
      </c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</row>
    <row r="25" spans="1:60" s="25" customFormat="1" ht="15" customHeight="1">
      <c r="A25" s="141">
        <v>15</v>
      </c>
      <c r="B25" s="142">
        <f t="shared" si="0"/>
        <v>8</v>
      </c>
      <c r="C25" s="133" t="s">
        <v>352</v>
      </c>
      <c r="D25" s="133" t="s">
        <v>155</v>
      </c>
      <c r="E25" s="143" t="s">
        <v>56</v>
      </c>
      <c r="F25" s="162">
        <v>8</v>
      </c>
      <c r="G25" s="179"/>
      <c r="H25" s="137"/>
      <c r="I25" s="137"/>
      <c r="J25" s="147">
        <f t="shared" si="1"/>
        <v>8</v>
      </c>
      <c r="K25" s="148"/>
      <c r="L25" s="128"/>
      <c r="M25" s="128"/>
      <c r="N25" s="128"/>
      <c r="O25" s="147">
        <f t="shared" si="2"/>
        <v>0</v>
      </c>
      <c r="P25" s="148"/>
      <c r="Q25" s="150"/>
      <c r="R25" s="128"/>
      <c r="S25" s="128"/>
      <c r="T25" s="147">
        <f t="shared" si="3"/>
        <v>0</v>
      </c>
      <c r="U25" s="151"/>
      <c r="V25" s="152"/>
      <c r="W25" s="130"/>
      <c r="X25" s="130"/>
      <c r="Y25" s="147">
        <f t="shared" si="4"/>
        <v>0</v>
      </c>
      <c r="Z25" s="153"/>
      <c r="AA25" s="130"/>
      <c r="AB25" s="130"/>
      <c r="AC25" s="130"/>
      <c r="AD25" s="129">
        <f t="shared" si="5"/>
        <v>0</v>
      </c>
      <c r="AE25" s="153"/>
      <c r="AF25" s="130"/>
      <c r="AG25" s="130"/>
      <c r="AH25" s="130"/>
      <c r="AI25" s="129">
        <f t="shared" si="6"/>
        <v>0</v>
      </c>
      <c r="AJ25" s="154"/>
      <c r="AK25" s="132"/>
      <c r="AL25" s="132"/>
      <c r="AM25" s="152"/>
      <c r="AN25" s="131">
        <f t="shared" si="7"/>
        <v>0</v>
      </c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</row>
    <row r="26" spans="1:60" s="25" customFormat="1" ht="15" customHeight="1">
      <c r="A26" s="141">
        <v>18</v>
      </c>
      <c r="B26" s="142">
        <f t="shared" si="0"/>
        <v>7</v>
      </c>
      <c r="C26" s="133" t="s">
        <v>283</v>
      </c>
      <c r="D26" s="133" t="s">
        <v>284</v>
      </c>
      <c r="E26" s="143" t="s">
        <v>58</v>
      </c>
      <c r="F26" s="162"/>
      <c r="G26" s="179">
        <v>4</v>
      </c>
      <c r="H26" s="137">
        <v>3</v>
      </c>
      <c r="I26" s="137"/>
      <c r="J26" s="147">
        <f t="shared" si="1"/>
        <v>7</v>
      </c>
      <c r="K26" s="148"/>
      <c r="L26" s="128"/>
      <c r="M26" s="128"/>
      <c r="N26" s="128"/>
      <c r="O26" s="147">
        <f t="shared" si="2"/>
        <v>0</v>
      </c>
      <c r="P26" s="148"/>
      <c r="Q26" s="150"/>
      <c r="R26" s="128"/>
      <c r="S26" s="128"/>
      <c r="T26" s="147">
        <f t="shared" si="3"/>
        <v>0</v>
      </c>
      <c r="U26" s="151"/>
      <c r="V26" s="152"/>
      <c r="W26" s="130"/>
      <c r="X26" s="130"/>
      <c r="Y26" s="147">
        <f t="shared" si="4"/>
        <v>0</v>
      </c>
      <c r="Z26" s="153"/>
      <c r="AA26" s="130"/>
      <c r="AB26" s="130"/>
      <c r="AC26" s="130"/>
      <c r="AD26" s="129">
        <f t="shared" si="5"/>
        <v>0</v>
      </c>
      <c r="AE26" s="153"/>
      <c r="AF26" s="130"/>
      <c r="AG26" s="130"/>
      <c r="AH26" s="130"/>
      <c r="AI26" s="129">
        <f t="shared" si="6"/>
        <v>0</v>
      </c>
      <c r="AJ26" s="154"/>
      <c r="AK26" s="132"/>
      <c r="AL26" s="132"/>
      <c r="AM26" s="152"/>
      <c r="AN26" s="131">
        <f t="shared" si="7"/>
        <v>0</v>
      </c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</row>
    <row r="27" spans="1:60" s="25" customFormat="1" ht="15" customHeight="1">
      <c r="A27" s="141">
        <v>18</v>
      </c>
      <c r="B27" s="142">
        <f t="shared" si="0"/>
        <v>7</v>
      </c>
      <c r="C27" s="133" t="s">
        <v>285</v>
      </c>
      <c r="D27" s="133" t="s">
        <v>52</v>
      </c>
      <c r="E27" s="143" t="s">
        <v>48</v>
      </c>
      <c r="F27" s="162"/>
      <c r="G27" s="179">
        <v>3</v>
      </c>
      <c r="H27" s="137">
        <v>4</v>
      </c>
      <c r="I27" s="137"/>
      <c r="J27" s="147">
        <f t="shared" si="1"/>
        <v>7</v>
      </c>
      <c r="K27" s="148"/>
      <c r="L27" s="128"/>
      <c r="M27" s="128"/>
      <c r="N27" s="128"/>
      <c r="O27" s="147">
        <f t="shared" si="2"/>
        <v>0</v>
      </c>
      <c r="P27" s="148"/>
      <c r="Q27" s="150"/>
      <c r="R27" s="128"/>
      <c r="S27" s="128"/>
      <c r="T27" s="147">
        <f t="shared" si="3"/>
        <v>0</v>
      </c>
      <c r="U27" s="151"/>
      <c r="V27" s="152"/>
      <c r="W27" s="130"/>
      <c r="X27" s="130"/>
      <c r="Y27" s="147">
        <f t="shared" si="4"/>
        <v>0</v>
      </c>
      <c r="Z27" s="153"/>
      <c r="AA27" s="130"/>
      <c r="AB27" s="130"/>
      <c r="AC27" s="130"/>
      <c r="AD27" s="129">
        <f t="shared" si="5"/>
        <v>0</v>
      </c>
      <c r="AE27" s="153"/>
      <c r="AF27" s="130"/>
      <c r="AG27" s="130"/>
      <c r="AH27" s="130"/>
      <c r="AI27" s="129">
        <f t="shared" si="6"/>
        <v>0</v>
      </c>
      <c r="AJ27" s="154"/>
      <c r="AK27" s="132"/>
      <c r="AL27" s="132"/>
      <c r="AM27" s="152"/>
      <c r="AN27" s="131">
        <f t="shared" si="7"/>
        <v>0</v>
      </c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</row>
    <row r="28" spans="1:60" s="25" customFormat="1" ht="15" customHeight="1">
      <c r="A28" s="141">
        <v>20</v>
      </c>
      <c r="B28" s="142">
        <f t="shared" si="0"/>
        <v>6</v>
      </c>
      <c r="C28" s="133" t="s">
        <v>355</v>
      </c>
      <c r="D28" s="133" t="s">
        <v>59</v>
      </c>
      <c r="E28" s="143" t="s">
        <v>60</v>
      </c>
      <c r="F28" s="162">
        <v>1</v>
      </c>
      <c r="G28" s="310"/>
      <c r="H28" s="137"/>
      <c r="I28" s="137">
        <v>5</v>
      </c>
      <c r="J28" s="147">
        <f t="shared" si="1"/>
        <v>6</v>
      </c>
      <c r="K28" s="148"/>
      <c r="L28" s="128"/>
      <c r="M28" s="128"/>
      <c r="N28" s="128"/>
      <c r="O28" s="147">
        <f t="shared" si="2"/>
        <v>0</v>
      </c>
      <c r="P28" s="148"/>
      <c r="Q28" s="150"/>
      <c r="R28" s="128"/>
      <c r="S28" s="128"/>
      <c r="T28" s="147">
        <f t="shared" si="3"/>
        <v>0</v>
      </c>
      <c r="U28" s="151"/>
      <c r="V28" s="152"/>
      <c r="W28" s="130"/>
      <c r="X28" s="130"/>
      <c r="Y28" s="147">
        <f t="shared" si="4"/>
        <v>0</v>
      </c>
      <c r="Z28" s="153"/>
      <c r="AA28" s="130"/>
      <c r="AB28" s="130"/>
      <c r="AC28" s="130"/>
      <c r="AD28" s="129">
        <f t="shared" si="5"/>
        <v>0</v>
      </c>
      <c r="AE28" s="153"/>
      <c r="AF28" s="130"/>
      <c r="AG28" s="130"/>
      <c r="AH28" s="130"/>
      <c r="AI28" s="129">
        <f t="shared" si="6"/>
        <v>0</v>
      </c>
      <c r="AJ28" s="154"/>
      <c r="AK28" s="132"/>
      <c r="AL28" s="132"/>
      <c r="AM28" s="152"/>
      <c r="AN28" s="131">
        <f t="shared" si="7"/>
        <v>0</v>
      </c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</row>
    <row r="29" spans="1:60" s="25" customFormat="1" ht="15" customHeight="1">
      <c r="A29" s="141">
        <v>20</v>
      </c>
      <c r="B29" s="142">
        <f t="shared" si="0"/>
        <v>6</v>
      </c>
      <c r="C29" s="133" t="s">
        <v>407</v>
      </c>
      <c r="D29" s="133" t="s">
        <v>219</v>
      </c>
      <c r="E29" s="143" t="s">
        <v>140</v>
      </c>
      <c r="F29" s="162"/>
      <c r="G29" s="310"/>
      <c r="H29" s="137"/>
      <c r="I29" s="137">
        <v>6</v>
      </c>
      <c r="J29" s="147">
        <f t="shared" si="1"/>
        <v>6</v>
      </c>
      <c r="K29" s="148"/>
      <c r="L29" s="128"/>
      <c r="M29" s="128"/>
      <c r="N29" s="128"/>
      <c r="O29" s="147">
        <f t="shared" si="2"/>
        <v>0</v>
      </c>
      <c r="P29" s="148"/>
      <c r="Q29" s="150"/>
      <c r="R29" s="128"/>
      <c r="S29" s="128"/>
      <c r="T29" s="147">
        <f t="shared" si="3"/>
        <v>0</v>
      </c>
      <c r="U29" s="151"/>
      <c r="V29" s="152"/>
      <c r="W29" s="130"/>
      <c r="X29" s="130"/>
      <c r="Y29" s="147">
        <f t="shared" si="4"/>
        <v>0</v>
      </c>
      <c r="Z29" s="153"/>
      <c r="AA29" s="130"/>
      <c r="AB29" s="130"/>
      <c r="AC29" s="130"/>
      <c r="AD29" s="129">
        <f t="shared" si="5"/>
        <v>0</v>
      </c>
      <c r="AE29" s="153"/>
      <c r="AF29" s="130"/>
      <c r="AG29" s="130"/>
      <c r="AH29" s="130"/>
      <c r="AI29" s="129">
        <f t="shared" si="6"/>
        <v>0</v>
      </c>
      <c r="AJ29" s="154"/>
      <c r="AK29" s="132"/>
      <c r="AL29" s="132"/>
      <c r="AM29" s="152"/>
      <c r="AN29" s="131">
        <f t="shared" si="7"/>
        <v>0</v>
      </c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</row>
    <row r="30" spans="1:60" s="25" customFormat="1" ht="15" customHeight="1">
      <c r="A30" s="141">
        <v>22</v>
      </c>
      <c r="B30" s="142">
        <f t="shared" si="0"/>
        <v>4</v>
      </c>
      <c r="C30" s="133" t="s">
        <v>408</v>
      </c>
      <c r="D30" s="133" t="s">
        <v>95</v>
      </c>
      <c r="E30" s="143" t="s">
        <v>236</v>
      </c>
      <c r="F30" s="162"/>
      <c r="G30" s="310"/>
      <c r="H30" s="137"/>
      <c r="I30" s="137">
        <v>4</v>
      </c>
      <c r="J30" s="147">
        <f t="shared" si="1"/>
        <v>4</v>
      </c>
      <c r="K30" s="148"/>
      <c r="L30" s="128"/>
      <c r="M30" s="128"/>
      <c r="N30" s="128"/>
      <c r="O30" s="147">
        <f t="shared" si="2"/>
        <v>0</v>
      </c>
      <c r="P30" s="148"/>
      <c r="Q30" s="150"/>
      <c r="R30" s="128"/>
      <c r="S30" s="128"/>
      <c r="T30" s="147">
        <f t="shared" si="3"/>
        <v>0</v>
      </c>
      <c r="U30" s="151"/>
      <c r="V30" s="152"/>
      <c r="W30" s="130"/>
      <c r="X30" s="130"/>
      <c r="Y30" s="147">
        <f t="shared" si="4"/>
        <v>0</v>
      </c>
      <c r="Z30" s="153"/>
      <c r="AA30" s="130"/>
      <c r="AB30" s="130"/>
      <c r="AC30" s="130"/>
      <c r="AD30" s="129">
        <f t="shared" si="5"/>
        <v>0</v>
      </c>
      <c r="AE30" s="153"/>
      <c r="AF30" s="130"/>
      <c r="AG30" s="130"/>
      <c r="AH30" s="130"/>
      <c r="AI30" s="129">
        <f t="shared" si="6"/>
        <v>0</v>
      </c>
      <c r="AJ30" s="154"/>
      <c r="AK30" s="132"/>
      <c r="AL30" s="132"/>
      <c r="AM30" s="152"/>
      <c r="AN30" s="131">
        <f t="shared" si="7"/>
        <v>0</v>
      </c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</row>
    <row r="31" spans="1:60" s="25" customFormat="1" ht="15" customHeight="1">
      <c r="A31" s="141">
        <v>23</v>
      </c>
      <c r="B31" s="142">
        <f t="shared" si="0"/>
        <v>3</v>
      </c>
      <c r="C31" s="133" t="s">
        <v>409</v>
      </c>
      <c r="D31" s="133" t="s">
        <v>410</v>
      </c>
      <c r="E31" s="143" t="s">
        <v>140</v>
      </c>
      <c r="F31" s="162"/>
      <c r="G31" s="179"/>
      <c r="H31" s="137"/>
      <c r="I31" s="137">
        <v>3</v>
      </c>
      <c r="J31" s="147">
        <f t="shared" si="1"/>
        <v>3</v>
      </c>
      <c r="K31" s="148"/>
      <c r="L31" s="128"/>
      <c r="M31" s="128"/>
      <c r="N31" s="128"/>
      <c r="O31" s="147">
        <f t="shared" si="2"/>
        <v>0</v>
      </c>
      <c r="P31" s="148"/>
      <c r="Q31" s="150"/>
      <c r="R31" s="128"/>
      <c r="S31" s="128"/>
      <c r="T31" s="147">
        <f t="shared" si="3"/>
        <v>0</v>
      </c>
      <c r="U31" s="151"/>
      <c r="V31" s="152"/>
      <c r="W31" s="130"/>
      <c r="X31" s="130"/>
      <c r="Y31" s="147">
        <f t="shared" si="4"/>
        <v>0</v>
      </c>
      <c r="Z31" s="153"/>
      <c r="AA31" s="130"/>
      <c r="AB31" s="130"/>
      <c r="AC31" s="130"/>
      <c r="AD31" s="129">
        <f t="shared" si="5"/>
        <v>0</v>
      </c>
      <c r="AE31" s="153"/>
      <c r="AF31" s="130"/>
      <c r="AG31" s="130"/>
      <c r="AH31" s="130"/>
      <c r="AI31" s="129">
        <f t="shared" si="6"/>
        <v>0</v>
      </c>
      <c r="AJ31" s="154"/>
      <c r="AK31" s="132"/>
      <c r="AL31" s="132"/>
      <c r="AM31" s="152"/>
      <c r="AN31" s="131">
        <f t="shared" si="7"/>
        <v>0</v>
      </c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</row>
    <row r="32" spans="1:60" s="25" customFormat="1" ht="15" customHeight="1">
      <c r="A32" s="141">
        <v>24</v>
      </c>
      <c r="B32" s="142">
        <f t="shared" si="0"/>
        <v>2</v>
      </c>
      <c r="C32" s="133" t="s">
        <v>286</v>
      </c>
      <c r="D32" s="133" t="s">
        <v>217</v>
      </c>
      <c r="E32" s="143" t="s">
        <v>141</v>
      </c>
      <c r="F32" s="162"/>
      <c r="G32" s="179">
        <v>2</v>
      </c>
      <c r="H32" s="137"/>
      <c r="I32" s="137"/>
      <c r="J32" s="147">
        <f t="shared" si="1"/>
        <v>2</v>
      </c>
      <c r="K32" s="148"/>
      <c r="L32" s="128"/>
      <c r="M32" s="128"/>
      <c r="N32" s="128"/>
      <c r="O32" s="147">
        <f t="shared" si="2"/>
        <v>0</v>
      </c>
      <c r="P32" s="148"/>
      <c r="Q32" s="150"/>
      <c r="R32" s="128"/>
      <c r="S32" s="128"/>
      <c r="T32" s="147">
        <f t="shared" si="3"/>
        <v>0</v>
      </c>
      <c r="U32" s="151"/>
      <c r="V32" s="152"/>
      <c r="W32" s="130"/>
      <c r="X32" s="130"/>
      <c r="Y32" s="147">
        <f t="shared" si="4"/>
        <v>0</v>
      </c>
      <c r="Z32" s="153"/>
      <c r="AA32" s="130"/>
      <c r="AB32" s="130"/>
      <c r="AC32" s="130"/>
      <c r="AD32" s="129">
        <f t="shared" si="5"/>
        <v>0</v>
      </c>
      <c r="AE32" s="153"/>
      <c r="AF32" s="130"/>
      <c r="AG32" s="130"/>
      <c r="AH32" s="130"/>
      <c r="AI32" s="129">
        <f t="shared" si="6"/>
        <v>0</v>
      </c>
      <c r="AJ32" s="154"/>
      <c r="AK32" s="132"/>
      <c r="AL32" s="132"/>
      <c r="AM32" s="152"/>
      <c r="AN32" s="131">
        <f t="shared" si="7"/>
        <v>0</v>
      </c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</row>
    <row r="33" spans="1:60" s="25" customFormat="1" ht="15" customHeight="1">
      <c r="A33" s="141">
        <v>25</v>
      </c>
      <c r="B33" s="142">
        <f t="shared" si="0"/>
        <v>1</v>
      </c>
      <c r="C33" s="133" t="s">
        <v>360</v>
      </c>
      <c r="D33" s="133" t="s">
        <v>169</v>
      </c>
      <c r="E33" s="143" t="s">
        <v>141</v>
      </c>
      <c r="F33" s="162"/>
      <c r="G33" s="179"/>
      <c r="H33" s="137">
        <v>1</v>
      </c>
      <c r="I33" s="137"/>
      <c r="J33" s="147">
        <f t="shared" si="1"/>
        <v>1</v>
      </c>
      <c r="K33" s="148"/>
      <c r="L33" s="128"/>
      <c r="M33" s="128"/>
      <c r="N33" s="128"/>
      <c r="O33" s="147">
        <f t="shared" si="2"/>
        <v>0</v>
      </c>
      <c r="P33" s="148"/>
      <c r="Q33" s="150"/>
      <c r="R33" s="128"/>
      <c r="S33" s="128"/>
      <c r="T33" s="147">
        <f t="shared" si="3"/>
        <v>0</v>
      </c>
      <c r="U33" s="151"/>
      <c r="V33" s="152"/>
      <c r="W33" s="130"/>
      <c r="X33" s="130"/>
      <c r="Y33" s="147">
        <f t="shared" si="4"/>
        <v>0</v>
      </c>
      <c r="Z33" s="153"/>
      <c r="AA33" s="130"/>
      <c r="AB33" s="130"/>
      <c r="AC33" s="130"/>
      <c r="AD33" s="129">
        <f t="shared" si="5"/>
        <v>0</v>
      </c>
      <c r="AE33" s="153"/>
      <c r="AF33" s="130"/>
      <c r="AG33" s="130"/>
      <c r="AH33" s="130"/>
      <c r="AI33" s="129">
        <f t="shared" si="6"/>
        <v>0</v>
      </c>
      <c r="AJ33" s="154"/>
      <c r="AK33" s="132"/>
      <c r="AL33" s="132"/>
      <c r="AM33" s="152"/>
      <c r="AN33" s="131">
        <f t="shared" si="7"/>
        <v>0</v>
      </c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</row>
    <row r="34" spans="1:60" s="96" customFormat="1">
      <c r="E34" s="117"/>
      <c r="K34" s="144"/>
      <c r="O34" s="145"/>
      <c r="P34" s="144"/>
      <c r="Q34" s="144"/>
      <c r="AJ34" s="146"/>
    </row>
    <row r="35" spans="1:60" s="96" customFormat="1">
      <c r="E35" s="117"/>
      <c r="K35" s="144"/>
      <c r="O35" s="145"/>
      <c r="P35" s="144"/>
      <c r="Q35" s="144"/>
      <c r="AJ35" s="146"/>
    </row>
    <row r="36" spans="1:60" s="96" customFormat="1">
      <c r="E36" s="117"/>
      <c r="K36" s="144"/>
      <c r="O36" s="145"/>
      <c r="P36" s="144"/>
      <c r="Q36" s="144"/>
      <c r="AJ36" s="146"/>
    </row>
    <row r="37" spans="1:60" s="96" customFormat="1">
      <c r="E37" s="117"/>
      <c r="K37" s="144"/>
      <c r="O37" s="145"/>
      <c r="P37" s="144"/>
      <c r="Q37" s="144"/>
      <c r="AJ37" s="146"/>
    </row>
    <row r="38" spans="1:60" s="96" customFormat="1">
      <c r="E38" s="117"/>
      <c r="K38" s="144"/>
      <c r="O38" s="145"/>
      <c r="P38" s="144"/>
      <c r="Q38" s="144"/>
      <c r="AJ38" s="146"/>
    </row>
    <row r="39" spans="1:60" s="96" customFormat="1">
      <c r="E39" s="117"/>
      <c r="K39" s="144"/>
      <c r="O39" s="145"/>
      <c r="P39" s="144"/>
      <c r="Q39" s="144"/>
      <c r="AJ39" s="146"/>
    </row>
    <row r="40" spans="1:60" s="96" customFormat="1">
      <c r="E40" s="117"/>
      <c r="K40" s="144"/>
      <c r="O40" s="145"/>
      <c r="P40" s="144"/>
      <c r="Q40" s="144"/>
      <c r="AJ40" s="146"/>
    </row>
    <row r="41" spans="1:60" s="96" customFormat="1">
      <c r="E41" s="117"/>
      <c r="K41" s="144"/>
      <c r="O41" s="145"/>
      <c r="P41" s="144"/>
      <c r="Q41" s="144"/>
      <c r="AJ41" s="146"/>
    </row>
    <row r="42" spans="1:60" s="96" customFormat="1">
      <c r="E42" s="117"/>
      <c r="K42" s="144"/>
      <c r="O42" s="145"/>
      <c r="P42" s="144"/>
      <c r="Q42" s="144"/>
      <c r="AJ42" s="146"/>
    </row>
    <row r="43" spans="1:60" s="96" customFormat="1">
      <c r="E43" s="117"/>
      <c r="K43" s="144"/>
      <c r="O43" s="145"/>
      <c r="P43" s="144"/>
      <c r="Q43" s="144"/>
      <c r="AJ43" s="146"/>
    </row>
    <row r="44" spans="1:60" s="96" customFormat="1">
      <c r="E44" s="117"/>
      <c r="K44" s="144"/>
      <c r="O44" s="145"/>
      <c r="P44" s="144"/>
      <c r="Q44" s="144"/>
      <c r="AJ44" s="146"/>
    </row>
    <row r="45" spans="1:60" s="96" customFormat="1">
      <c r="E45" s="117"/>
      <c r="K45" s="144"/>
      <c r="O45" s="145"/>
      <c r="P45" s="144"/>
      <c r="Q45" s="144"/>
      <c r="AJ45" s="146"/>
    </row>
    <row r="46" spans="1:60" s="96" customFormat="1">
      <c r="E46" s="117"/>
      <c r="K46" s="144"/>
      <c r="O46" s="145"/>
      <c r="P46" s="144"/>
      <c r="Q46" s="144"/>
      <c r="AJ46" s="146"/>
    </row>
    <row r="47" spans="1:60" s="96" customFormat="1">
      <c r="E47" s="117"/>
      <c r="K47" s="144"/>
      <c r="O47" s="145"/>
      <c r="P47" s="144"/>
      <c r="Q47" s="144"/>
      <c r="AJ47" s="146"/>
    </row>
    <row r="48" spans="1:60" s="96" customFormat="1">
      <c r="E48" s="117"/>
      <c r="K48" s="144"/>
      <c r="O48" s="145"/>
      <c r="P48" s="144"/>
      <c r="Q48" s="144"/>
      <c r="AJ48" s="146"/>
    </row>
    <row r="49" spans="5:36" s="96" customFormat="1">
      <c r="E49" s="117"/>
      <c r="K49" s="144"/>
      <c r="O49" s="145"/>
      <c r="P49" s="144"/>
      <c r="Q49" s="144"/>
      <c r="AJ49" s="146"/>
    </row>
    <row r="50" spans="5:36" s="96" customFormat="1">
      <c r="E50" s="117"/>
      <c r="K50" s="144"/>
      <c r="O50" s="145"/>
      <c r="P50" s="144"/>
      <c r="Q50" s="144"/>
      <c r="AJ50" s="146"/>
    </row>
    <row r="51" spans="5:36" s="96" customFormat="1">
      <c r="E51" s="117"/>
      <c r="K51" s="144"/>
      <c r="O51" s="145"/>
      <c r="P51" s="144"/>
      <c r="Q51" s="144"/>
      <c r="AJ51" s="146"/>
    </row>
    <row r="52" spans="5:36" s="96" customFormat="1">
      <c r="E52" s="117"/>
      <c r="K52" s="144"/>
      <c r="O52" s="145"/>
      <c r="P52" s="144"/>
      <c r="Q52" s="144"/>
      <c r="AJ52" s="146"/>
    </row>
    <row r="53" spans="5:36" s="96" customFormat="1">
      <c r="E53" s="117"/>
      <c r="K53" s="144"/>
      <c r="O53" s="145"/>
      <c r="P53" s="144"/>
      <c r="Q53" s="144"/>
      <c r="AJ53" s="146"/>
    </row>
    <row r="54" spans="5:36" s="96" customFormat="1">
      <c r="E54" s="117"/>
      <c r="K54" s="144"/>
      <c r="O54" s="145"/>
      <c r="P54" s="144"/>
      <c r="Q54" s="144"/>
      <c r="AJ54" s="146"/>
    </row>
    <row r="55" spans="5:36" s="96" customFormat="1">
      <c r="E55" s="117"/>
      <c r="K55" s="144"/>
      <c r="O55" s="145"/>
      <c r="P55" s="144"/>
      <c r="Q55" s="144"/>
      <c r="AJ55" s="146"/>
    </row>
    <row r="56" spans="5:36" s="96" customFormat="1">
      <c r="E56" s="117"/>
      <c r="K56" s="144"/>
      <c r="O56" s="145"/>
      <c r="P56" s="144"/>
      <c r="Q56" s="144"/>
      <c r="AJ56" s="146"/>
    </row>
    <row r="57" spans="5:36" s="96" customFormat="1">
      <c r="E57" s="117"/>
      <c r="K57" s="144"/>
      <c r="O57" s="145"/>
      <c r="P57" s="144"/>
      <c r="Q57" s="144"/>
      <c r="AJ57" s="146"/>
    </row>
    <row r="58" spans="5:36" s="96" customFormat="1">
      <c r="E58" s="117"/>
      <c r="K58" s="144"/>
      <c r="O58" s="145"/>
      <c r="P58" s="144"/>
      <c r="Q58" s="144"/>
      <c r="AJ58" s="146"/>
    </row>
    <row r="59" spans="5:36" s="96" customFormat="1">
      <c r="E59" s="117"/>
      <c r="K59" s="144"/>
      <c r="O59" s="145"/>
      <c r="P59" s="144"/>
      <c r="Q59" s="144"/>
      <c r="AJ59" s="146"/>
    </row>
    <row r="60" spans="5:36" s="96" customFormat="1">
      <c r="E60" s="117"/>
      <c r="K60" s="144"/>
      <c r="O60" s="145"/>
      <c r="P60" s="144"/>
      <c r="Q60" s="144"/>
      <c r="AJ60" s="146"/>
    </row>
    <row r="61" spans="5:36" s="96" customFormat="1">
      <c r="E61" s="117"/>
      <c r="K61" s="144"/>
      <c r="O61" s="145"/>
      <c r="P61" s="144"/>
      <c r="Q61" s="144"/>
      <c r="AJ61" s="146"/>
    </row>
    <row r="62" spans="5:36" s="96" customFormat="1">
      <c r="E62" s="117"/>
      <c r="K62" s="144"/>
      <c r="O62" s="145"/>
      <c r="P62" s="144"/>
      <c r="Q62" s="144"/>
      <c r="AJ62" s="146"/>
    </row>
    <row r="63" spans="5:36" s="96" customFormat="1">
      <c r="E63" s="117"/>
      <c r="K63" s="144"/>
      <c r="O63" s="145"/>
      <c r="P63" s="144"/>
      <c r="Q63" s="144"/>
      <c r="AJ63" s="146"/>
    </row>
    <row r="64" spans="5:36" s="96" customFormat="1">
      <c r="E64" s="117"/>
      <c r="K64" s="144"/>
      <c r="O64" s="145"/>
      <c r="P64" s="144"/>
      <c r="Q64" s="144"/>
      <c r="AJ64" s="146"/>
    </row>
    <row r="65" spans="5:36" s="96" customFormat="1">
      <c r="E65" s="117"/>
      <c r="K65" s="144"/>
      <c r="O65" s="145"/>
      <c r="P65" s="144"/>
      <c r="Q65" s="144"/>
      <c r="AJ65" s="146"/>
    </row>
    <row r="66" spans="5:36" s="96" customFormat="1">
      <c r="E66" s="117"/>
      <c r="K66" s="144"/>
      <c r="O66" s="145"/>
      <c r="P66" s="144"/>
      <c r="Q66" s="144"/>
      <c r="AJ66" s="146"/>
    </row>
    <row r="67" spans="5:36" s="96" customFormat="1">
      <c r="E67" s="117"/>
      <c r="K67" s="144"/>
      <c r="O67" s="145"/>
      <c r="P67" s="144"/>
      <c r="Q67" s="144"/>
      <c r="AJ67" s="146"/>
    </row>
    <row r="68" spans="5:36" s="96" customFormat="1">
      <c r="E68" s="117"/>
      <c r="K68" s="144"/>
      <c r="O68" s="145"/>
      <c r="P68" s="144"/>
      <c r="Q68" s="144"/>
      <c r="AJ68" s="146"/>
    </row>
    <row r="69" spans="5:36" s="96" customFormat="1">
      <c r="E69" s="117"/>
      <c r="K69" s="144"/>
      <c r="O69" s="145"/>
      <c r="P69" s="144"/>
      <c r="Q69" s="144"/>
      <c r="AJ69" s="146"/>
    </row>
    <row r="70" spans="5:36" s="96" customFormat="1">
      <c r="E70" s="117"/>
      <c r="K70" s="144"/>
      <c r="O70" s="145"/>
      <c r="P70" s="144"/>
      <c r="Q70" s="144"/>
      <c r="AJ70" s="146"/>
    </row>
    <row r="71" spans="5:36" s="96" customFormat="1">
      <c r="E71" s="117"/>
      <c r="K71" s="144"/>
      <c r="O71" s="145"/>
      <c r="P71" s="144"/>
      <c r="Q71" s="144"/>
      <c r="AJ71" s="146"/>
    </row>
    <row r="72" spans="5:36" s="96" customFormat="1">
      <c r="E72" s="117"/>
      <c r="K72" s="144"/>
      <c r="O72" s="145"/>
      <c r="P72" s="144"/>
      <c r="Q72" s="144"/>
      <c r="AJ72" s="146"/>
    </row>
    <row r="73" spans="5:36" s="96" customFormat="1">
      <c r="E73" s="117"/>
      <c r="K73" s="144"/>
      <c r="O73" s="145"/>
      <c r="P73" s="144"/>
      <c r="Q73" s="144"/>
      <c r="AJ73" s="146"/>
    </row>
    <row r="74" spans="5:36" s="96" customFormat="1">
      <c r="E74" s="117"/>
      <c r="K74" s="144"/>
      <c r="O74" s="145"/>
      <c r="P74" s="144"/>
      <c r="Q74" s="144"/>
      <c r="AJ74" s="146"/>
    </row>
    <row r="75" spans="5:36" s="96" customFormat="1">
      <c r="E75" s="117"/>
      <c r="K75" s="144"/>
      <c r="O75" s="145"/>
      <c r="P75" s="144"/>
      <c r="Q75" s="144"/>
      <c r="AJ75" s="146"/>
    </row>
    <row r="76" spans="5:36" s="96" customFormat="1">
      <c r="E76" s="117"/>
      <c r="K76" s="144"/>
      <c r="O76" s="145"/>
      <c r="P76" s="144"/>
      <c r="Q76" s="144"/>
      <c r="AJ76" s="146"/>
    </row>
    <row r="77" spans="5:36" s="96" customFormat="1">
      <c r="E77" s="117"/>
      <c r="K77" s="144"/>
      <c r="O77" s="145"/>
      <c r="P77" s="144"/>
      <c r="Q77" s="144"/>
      <c r="AJ77" s="146"/>
    </row>
    <row r="78" spans="5:36" s="96" customFormat="1">
      <c r="E78" s="117"/>
      <c r="K78" s="144"/>
      <c r="O78" s="145"/>
      <c r="P78" s="144"/>
      <c r="Q78" s="144"/>
      <c r="AJ78" s="146"/>
    </row>
    <row r="79" spans="5:36" s="96" customFormat="1">
      <c r="E79" s="117"/>
      <c r="K79" s="144"/>
      <c r="O79" s="145"/>
      <c r="P79" s="144"/>
      <c r="Q79" s="144"/>
      <c r="AJ79" s="146"/>
    </row>
    <row r="80" spans="5:36" s="96" customFormat="1">
      <c r="E80" s="117"/>
      <c r="K80" s="144"/>
      <c r="O80" s="145"/>
      <c r="P80" s="144"/>
      <c r="Q80" s="144"/>
      <c r="AJ80" s="146"/>
    </row>
    <row r="81" spans="5:36" s="96" customFormat="1">
      <c r="E81" s="117"/>
      <c r="K81" s="144"/>
      <c r="O81" s="145"/>
      <c r="P81" s="144"/>
      <c r="Q81" s="144"/>
      <c r="AJ81" s="146"/>
    </row>
  </sheetData>
  <sheetProtection algorithmName="SHA-512" hashValue="g7L7Rr/rUNCo1MsOf7nHj5Kir1VyKCSf9mfd7G1fxYAY1ZaDR8apoZRgekf4kNwNquUYq1XPNurtUH3QFje2xA==" saltValue="NcApTm+Je45LRiUbzPqa8A==" spinCount="100000" sheet="1" selectLockedCells="1" selectUnlockedCells="1"/>
  <autoFilter ref="A8:BH8">
    <sortState ref="A9:BH62">
      <sortCondition descending="1" ref="B8"/>
    </sortState>
  </autoFilter>
  <sortState ref="B10:AO137">
    <sortCondition descending="1" ref="B9:B137"/>
  </sortState>
  <mergeCells count="28">
    <mergeCell ref="AI6:AI7"/>
    <mergeCell ref="AJ6:AM6"/>
    <mergeCell ref="U6:X6"/>
    <mergeCell ref="Y6:Y7"/>
    <mergeCell ref="Z6:AC6"/>
    <mergeCell ref="AD6:AD7"/>
    <mergeCell ref="AE6:AH6"/>
    <mergeCell ref="Z5:AD5"/>
    <mergeCell ref="AE5:AI5"/>
    <mergeCell ref="AJ5:AN5"/>
    <mergeCell ref="A6:A7"/>
    <mergeCell ref="B6:B7"/>
    <mergeCell ref="C6:C7"/>
    <mergeCell ref="D6:D7"/>
    <mergeCell ref="E6:E7"/>
    <mergeCell ref="F6:I6"/>
    <mergeCell ref="J6:J7"/>
    <mergeCell ref="U5:Y5"/>
    <mergeCell ref="AN6:AN7"/>
    <mergeCell ref="K6:N6"/>
    <mergeCell ref="O6:O7"/>
    <mergeCell ref="P6:S6"/>
    <mergeCell ref="T6:T7"/>
    <mergeCell ref="F5:J5"/>
    <mergeCell ref="K5:O5"/>
    <mergeCell ref="P5:T5"/>
    <mergeCell ref="A5:E5"/>
    <mergeCell ref="A1:E3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5"/>
  <sheetViews>
    <sheetView zoomScale="80" zoomScaleNormal="80" workbookViewId="0">
      <pane xSplit="5" ySplit="8" topLeftCell="F9" activePane="bottomRight" state="frozen"/>
      <selection pane="topRight" activeCell="I1" sqref="I1"/>
      <selection pane="bottomLeft" activeCell="A9" sqref="A9"/>
      <selection pane="bottomRight" activeCell="G11" sqref="G11"/>
    </sheetView>
  </sheetViews>
  <sheetFormatPr baseColWidth="10" defaultColWidth="11.42578125" defaultRowHeight="12.75"/>
  <cols>
    <col min="1" max="1" width="11.7109375" style="1" customWidth="1"/>
    <col min="2" max="2" width="14.140625" style="1" customWidth="1"/>
    <col min="3" max="3" width="31.5703125" style="1" customWidth="1"/>
    <col min="4" max="4" width="23.42578125" style="1" bestFit="1" customWidth="1"/>
    <col min="5" max="5" width="15.7109375" style="41" bestFit="1" customWidth="1"/>
    <col min="6" max="6" width="17.42578125" style="1" customWidth="1"/>
    <col min="7" max="7" width="17.5703125" style="1" customWidth="1"/>
    <col min="8" max="8" width="12.140625" style="1" customWidth="1"/>
    <col min="9" max="9" width="15.7109375" style="1" customWidth="1"/>
    <col min="10" max="10" width="16.140625" style="1" customWidth="1"/>
    <col min="11" max="11" width="16.28515625" style="31" customWidth="1"/>
    <col min="12" max="12" width="18.85546875" style="1" customWidth="1"/>
    <col min="13" max="13" width="11.140625" style="1" customWidth="1"/>
    <col min="14" max="14" width="16.85546875" style="1" customWidth="1"/>
    <col min="15" max="15" width="16.5703125" style="29" customWidth="1"/>
    <col min="16" max="16" width="15.5703125" style="31" customWidth="1"/>
    <col min="17" max="17" width="22.140625" style="31" customWidth="1"/>
    <col min="18" max="18" width="13.140625" style="1" customWidth="1"/>
    <col min="19" max="19" width="18.42578125" style="1" customWidth="1"/>
    <col min="20" max="20" width="15" style="1" customWidth="1"/>
    <col min="21" max="21" width="15.7109375" style="1" customWidth="1"/>
    <col min="22" max="22" width="15.85546875" style="1" customWidth="1"/>
    <col min="23" max="23" width="13.85546875" style="1" customWidth="1"/>
    <col min="24" max="24" width="17.7109375" style="1" customWidth="1"/>
    <col min="25" max="26" width="15.42578125" style="1" customWidth="1"/>
    <col min="27" max="27" width="17.85546875" style="1" customWidth="1"/>
    <col min="28" max="28" width="13.28515625" style="1" customWidth="1"/>
    <col min="29" max="29" width="18.28515625" style="1" customWidth="1"/>
    <col min="30" max="30" width="17.42578125" style="1" customWidth="1"/>
    <col min="31" max="31" width="19.140625" style="1" customWidth="1"/>
    <col min="32" max="33" width="14.85546875" style="1" customWidth="1"/>
    <col min="34" max="34" width="11.28515625" style="1" customWidth="1"/>
    <col min="35" max="35" width="18.42578125" style="1" customWidth="1"/>
    <col min="36" max="36" width="20.28515625" style="3" customWidth="1"/>
    <col min="37" max="37" width="19.42578125" style="1" customWidth="1"/>
    <col min="38" max="38" width="18.28515625" style="1" customWidth="1"/>
    <col min="39" max="39" width="18.5703125" style="1" customWidth="1"/>
    <col min="40" max="40" width="21" style="1" customWidth="1"/>
    <col min="41" max="16384" width="11.42578125" style="1"/>
  </cols>
  <sheetData>
    <row r="1" spans="1:40" s="78" customFormat="1" ht="27.75" customHeight="1">
      <c r="A1" s="265" t="s">
        <v>184</v>
      </c>
      <c r="B1" s="265"/>
      <c r="C1" s="265"/>
      <c r="D1" s="265"/>
      <c r="E1" s="265"/>
      <c r="F1" s="44"/>
      <c r="G1" s="10"/>
      <c r="H1" s="10"/>
      <c r="I1" s="10"/>
      <c r="J1" s="10"/>
      <c r="K1" s="30"/>
      <c r="L1" s="4"/>
      <c r="M1" s="4"/>
      <c r="N1" s="4"/>
      <c r="O1" s="27"/>
      <c r="P1" s="30"/>
      <c r="Q1" s="3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  <c r="AL1" s="4"/>
      <c r="AM1" s="4"/>
      <c r="AN1" s="4"/>
    </row>
    <row r="2" spans="1:40" s="78" customFormat="1" ht="27.75" customHeight="1">
      <c r="A2" s="265"/>
      <c r="B2" s="265"/>
      <c r="C2" s="265"/>
      <c r="D2" s="265"/>
      <c r="E2" s="265"/>
      <c r="F2" s="44"/>
      <c r="G2" s="10"/>
      <c r="H2" s="10"/>
      <c r="I2" s="10"/>
      <c r="J2" s="10"/>
      <c r="K2" s="30"/>
      <c r="L2" s="4"/>
      <c r="M2" s="4"/>
      <c r="N2" s="4"/>
      <c r="O2" s="27"/>
      <c r="P2" s="30"/>
      <c r="Q2" s="3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4"/>
      <c r="AL2" s="4"/>
      <c r="AM2" s="4"/>
      <c r="AN2" s="4"/>
    </row>
    <row r="3" spans="1:40" s="78" customFormat="1" ht="22.5" customHeight="1" thickBot="1">
      <c r="A3" s="265"/>
      <c r="B3" s="265"/>
      <c r="C3" s="265"/>
      <c r="D3" s="265"/>
      <c r="E3" s="265"/>
      <c r="F3" s="77"/>
      <c r="G3" s="77"/>
      <c r="H3" s="77"/>
      <c r="I3" s="77"/>
      <c r="K3" s="77"/>
      <c r="L3" s="77"/>
      <c r="M3" s="77"/>
      <c r="N3" s="77"/>
      <c r="O3" s="2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4"/>
      <c r="AE3" s="77"/>
      <c r="AF3" s="77"/>
      <c r="AG3" s="77"/>
      <c r="AH3" s="77"/>
      <c r="AI3" s="4"/>
      <c r="AJ3" s="77"/>
      <c r="AK3" s="77"/>
      <c r="AL3" s="77"/>
      <c r="AM3" s="77"/>
      <c r="AN3" s="77"/>
    </row>
    <row r="4" spans="1:40" s="6" customFormat="1" ht="27.75" hidden="1" customHeight="1" thickBot="1">
      <c r="A4" s="10"/>
      <c r="B4" s="11"/>
      <c r="C4" s="12"/>
      <c r="D4" s="12"/>
      <c r="E4" s="40"/>
      <c r="F4" s="12"/>
      <c r="G4" s="26">
        <f>+SUM(G9:G30)</f>
        <v>135</v>
      </c>
      <c r="H4" s="26">
        <f>+SUM(H9:H30)</f>
        <v>135</v>
      </c>
      <c r="I4" s="26">
        <f>+SUM(I9:I30)</f>
        <v>135</v>
      </c>
      <c r="J4" s="8"/>
      <c r="K4" s="26">
        <f>+SUM(K9:K30)</f>
        <v>0</v>
      </c>
      <c r="L4" s="26">
        <f>+SUM(L9:L30)</f>
        <v>0</v>
      </c>
      <c r="M4" s="26">
        <f>+SUM(M9:M30)</f>
        <v>0</v>
      </c>
      <c r="N4" s="26">
        <f>+SUM(N9:N30)</f>
        <v>0</v>
      </c>
      <c r="O4" s="28"/>
      <c r="P4" s="26">
        <f>+SUM(P9:P30)</f>
        <v>0</v>
      </c>
      <c r="Q4" s="26">
        <f>+SUM(Q9:Q30)</f>
        <v>0</v>
      </c>
      <c r="R4" s="26">
        <f>+SUM(R9:R30)</f>
        <v>0</v>
      </c>
      <c r="S4" s="26">
        <f>+SUM(S9:S30)</f>
        <v>0</v>
      </c>
      <c r="T4" s="9"/>
      <c r="U4" s="26">
        <f>+SUM(U9:U30)</f>
        <v>0</v>
      </c>
      <c r="V4" s="26">
        <f>+SUM(V9:V30)</f>
        <v>0</v>
      </c>
      <c r="W4" s="26">
        <f>+SUM(W9:W30)</f>
        <v>0</v>
      </c>
      <c r="X4" s="26">
        <f>+SUM(X9:X30)</f>
        <v>0</v>
      </c>
      <c r="Y4" s="9"/>
      <c r="Z4" s="26">
        <f>+SUM(Z9:Z30)</f>
        <v>0</v>
      </c>
      <c r="AA4" s="26">
        <f>+SUM(AA9:AA30)</f>
        <v>0</v>
      </c>
      <c r="AB4" s="26">
        <f>+SUM(AB9:AB30)</f>
        <v>0</v>
      </c>
      <c r="AC4" s="26">
        <f>+SUM(AC9:AC30)</f>
        <v>0</v>
      </c>
      <c r="AD4" s="9"/>
      <c r="AE4" s="26">
        <f>+SUM(AE9:AE30)</f>
        <v>0</v>
      </c>
      <c r="AF4" s="26">
        <f>+SUM(AF9:AF30)</f>
        <v>0</v>
      </c>
      <c r="AG4" s="26"/>
      <c r="AH4" s="26">
        <f>+SUM(AH9:AH30)</f>
        <v>0</v>
      </c>
      <c r="AI4" s="9"/>
      <c r="AJ4" s="26">
        <f>+SUM(AJ9:AJ30)</f>
        <v>0</v>
      </c>
      <c r="AK4" s="26">
        <f>+SUM(AK9:AK30)</f>
        <v>0</v>
      </c>
      <c r="AL4" s="26">
        <f>+SUM(AL9:AL30)</f>
        <v>0</v>
      </c>
      <c r="AM4" s="26">
        <f>+SUM(AM9:AM30)</f>
        <v>0</v>
      </c>
      <c r="AN4" s="7"/>
    </row>
    <row r="5" spans="1:40" s="81" customFormat="1" ht="32.25" customHeight="1" thickBot="1">
      <c r="A5" s="267"/>
      <c r="B5" s="268"/>
      <c r="C5" s="268"/>
      <c r="D5" s="268"/>
      <c r="E5" s="283"/>
      <c r="F5" s="260" t="s">
        <v>201</v>
      </c>
      <c r="G5" s="261"/>
      <c r="H5" s="261"/>
      <c r="I5" s="261"/>
      <c r="J5" s="262"/>
      <c r="K5" s="260"/>
      <c r="L5" s="261"/>
      <c r="M5" s="261"/>
      <c r="N5" s="261"/>
      <c r="O5" s="262"/>
      <c r="P5" s="260"/>
      <c r="Q5" s="261"/>
      <c r="R5" s="261"/>
      <c r="S5" s="261"/>
      <c r="T5" s="262"/>
      <c r="U5" s="260"/>
      <c r="V5" s="261"/>
      <c r="W5" s="261"/>
      <c r="X5" s="261"/>
      <c r="Y5" s="262"/>
      <c r="Z5" s="260"/>
      <c r="AA5" s="261"/>
      <c r="AB5" s="261"/>
      <c r="AC5" s="261"/>
      <c r="AD5" s="262"/>
      <c r="AE5" s="260"/>
      <c r="AF5" s="261"/>
      <c r="AG5" s="261"/>
      <c r="AH5" s="261"/>
      <c r="AI5" s="262"/>
      <c r="AJ5" s="260"/>
      <c r="AK5" s="261"/>
      <c r="AL5" s="261"/>
      <c r="AM5" s="261"/>
      <c r="AN5" s="262"/>
    </row>
    <row r="6" spans="1:40" s="81" customFormat="1" ht="18.75" hidden="1" customHeight="1" thickBot="1">
      <c r="A6" s="269" t="s">
        <v>0</v>
      </c>
      <c r="B6" s="271" t="s">
        <v>23</v>
      </c>
      <c r="C6" s="271" t="s">
        <v>2</v>
      </c>
      <c r="D6" s="271" t="s">
        <v>3</v>
      </c>
      <c r="E6" s="263" t="s">
        <v>4</v>
      </c>
      <c r="F6" s="269"/>
      <c r="G6" s="271"/>
      <c r="H6" s="271"/>
      <c r="I6" s="271"/>
      <c r="J6" s="263" t="s">
        <v>40</v>
      </c>
      <c r="K6" s="293"/>
      <c r="L6" s="294"/>
      <c r="M6" s="294"/>
      <c r="N6" s="294"/>
      <c r="O6" s="263" t="s">
        <v>32</v>
      </c>
      <c r="P6" s="293"/>
      <c r="Q6" s="294"/>
      <c r="R6" s="294"/>
      <c r="S6" s="294"/>
      <c r="T6" s="263" t="s">
        <v>25</v>
      </c>
      <c r="U6" s="293"/>
      <c r="V6" s="294"/>
      <c r="W6" s="294"/>
      <c r="X6" s="294"/>
      <c r="Y6" s="263" t="s">
        <v>26</v>
      </c>
      <c r="Z6" s="293"/>
      <c r="AA6" s="294"/>
      <c r="AB6" s="294"/>
      <c r="AC6" s="294"/>
      <c r="AD6" s="263" t="s">
        <v>44</v>
      </c>
      <c r="AE6" s="293"/>
      <c r="AF6" s="294"/>
      <c r="AG6" s="294"/>
      <c r="AH6" s="294"/>
      <c r="AI6" s="263" t="s">
        <v>28</v>
      </c>
      <c r="AJ6" s="293"/>
      <c r="AK6" s="294"/>
      <c r="AL6" s="294"/>
      <c r="AM6" s="294"/>
      <c r="AN6" s="263" t="s">
        <v>39</v>
      </c>
    </row>
    <row r="7" spans="1:40" s="81" customFormat="1" ht="37.5" customHeight="1">
      <c r="A7" s="295"/>
      <c r="B7" s="296"/>
      <c r="C7" s="296"/>
      <c r="D7" s="296"/>
      <c r="E7" s="292"/>
      <c r="F7" s="211" t="s">
        <v>41</v>
      </c>
      <c r="G7" s="210" t="s">
        <v>42</v>
      </c>
      <c r="H7" s="210" t="s">
        <v>9</v>
      </c>
      <c r="I7" s="210" t="s">
        <v>43</v>
      </c>
      <c r="J7" s="292"/>
      <c r="K7" s="138" t="s">
        <v>41</v>
      </c>
      <c r="L7" s="139" t="s">
        <v>42</v>
      </c>
      <c r="M7" s="139" t="s">
        <v>9</v>
      </c>
      <c r="N7" s="139" t="s">
        <v>43</v>
      </c>
      <c r="O7" s="292"/>
      <c r="P7" s="138" t="s">
        <v>41</v>
      </c>
      <c r="Q7" s="139" t="s">
        <v>42</v>
      </c>
      <c r="R7" s="139" t="s">
        <v>9</v>
      </c>
      <c r="S7" s="139" t="s">
        <v>43</v>
      </c>
      <c r="T7" s="292"/>
      <c r="U7" s="138" t="s">
        <v>41</v>
      </c>
      <c r="V7" s="139" t="s">
        <v>42</v>
      </c>
      <c r="W7" s="139" t="s">
        <v>9</v>
      </c>
      <c r="X7" s="139" t="s">
        <v>43</v>
      </c>
      <c r="Y7" s="292"/>
      <c r="Z7" s="138" t="s">
        <v>41</v>
      </c>
      <c r="AA7" s="139" t="s">
        <v>42</v>
      </c>
      <c r="AB7" s="139" t="s">
        <v>9</v>
      </c>
      <c r="AC7" s="139" t="s">
        <v>43</v>
      </c>
      <c r="AD7" s="292"/>
      <c r="AE7" s="208" t="s">
        <v>41</v>
      </c>
      <c r="AF7" s="209" t="s">
        <v>42</v>
      </c>
      <c r="AG7" s="228" t="s">
        <v>193</v>
      </c>
      <c r="AH7" s="228" t="s">
        <v>192</v>
      </c>
      <c r="AI7" s="292"/>
      <c r="AJ7" s="138" t="s">
        <v>41</v>
      </c>
      <c r="AK7" s="139" t="s">
        <v>42</v>
      </c>
      <c r="AL7" s="139" t="s">
        <v>9</v>
      </c>
      <c r="AM7" s="139" t="s">
        <v>43</v>
      </c>
      <c r="AN7" s="292"/>
    </row>
    <row r="8" spans="1:40" s="81" customFormat="1" ht="7.9" customHeight="1">
      <c r="A8" s="199"/>
      <c r="B8" s="197"/>
      <c r="C8" s="197"/>
      <c r="D8" s="197"/>
      <c r="E8" s="198"/>
      <c r="F8" s="199"/>
      <c r="G8" s="197"/>
      <c r="H8" s="197"/>
      <c r="I8" s="197"/>
      <c r="J8" s="198"/>
      <c r="K8" s="199"/>
      <c r="L8" s="197"/>
      <c r="M8" s="197"/>
      <c r="N8" s="197"/>
      <c r="O8" s="198"/>
      <c r="P8" s="199"/>
      <c r="Q8" s="197"/>
      <c r="R8" s="197"/>
      <c r="S8" s="197"/>
      <c r="T8" s="198"/>
      <c r="U8" s="199"/>
      <c r="V8" s="197"/>
      <c r="W8" s="197"/>
      <c r="X8" s="197"/>
      <c r="Y8" s="198"/>
      <c r="Z8" s="199"/>
      <c r="AA8" s="197"/>
      <c r="AB8" s="197"/>
      <c r="AC8" s="197"/>
      <c r="AD8" s="198"/>
      <c r="AE8" s="199"/>
      <c r="AF8" s="197"/>
      <c r="AG8" s="228"/>
      <c r="AH8" s="197"/>
      <c r="AI8" s="198"/>
      <c r="AJ8" s="199"/>
      <c r="AK8" s="197"/>
      <c r="AL8" s="197"/>
      <c r="AM8" s="197"/>
      <c r="AN8" s="198"/>
    </row>
    <row r="9" spans="1:40" s="81" customFormat="1" ht="15" customHeight="1">
      <c r="A9" s="141">
        <v>1</v>
      </c>
      <c r="B9" s="142">
        <f t="shared" ref="B9:B30" si="0">+J9+O9+T9+Y9+AD9+AI9+AN9</f>
        <v>76</v>
      </c>
      <c r="C9" s="133" t="s">
        <v>287</v>
      </c>
      <c r="D9" s="133" t="s">
        <v>281</v>
      </c>
      <c r="E9" s="143" t="s">
        <v>236</v>
      </c>
      <c r="F9" s="134">
        <v>20</v>
      </c>
      <c r="G9" s="137">
        <v>20</v>
      </c>
      <c r="H9" s="137">
        <v>16</v>
      </c>
      <c r="I9" s="137">
        <v>20</v>
      </c>
      <c r="J9" s="147">
        <f t="shared" ref="J9:J30" si="1">+SUM(F9:I9)</f>
        <v>76</v>
      </c>
      <c r="K9" s="148"/>
      <c r="L9" s="128"/>
      <c r="M9" s="128"/>
      <c r="N9" s="128"/>
      <c r="O9" s="147">
        <f t="shared" ref="O9:O30" si="2">+SUM(K9:N9)</f>
        <v>0</v>
      </c>
      <c r="P9" s="148"/>
      <c r="Q9" s="150"/>
      <c r="R9" s="128"/>
      <c r="S9" s="128"/>
      <c r="T9" s="147">
        <f t="shared" ref="T9:T30" si="3">+SUM(P9:S9)</f>
        <v>0</v>
      </c>
      <c r="U9" s="151"/>
      <c r="V9" s="152"/>
      <c r="W9" s="130"/>
      <c r="X9" s="130"/>
      <c r="Y9" s="147">
        <f t="shared" ref="Y9:Y30" si="4">+SUM(U9:X9)</f>
        <v>0</v>
      </c>
      <c r="Z9" s="153"/>
      <c r="AA9" s="130"/>
      <c r="AB9" s="130"/>
      <c r="AC9" s="130"/>
      <c r="AD9" s="129">
        <f t="shared" ref="AD9:AD30" si="5">+SUM(Z9:AC9)</f>
        <v>0</v>
      </c>
      <c r="AE9" s="153"/>
      <c r="AF9" s="130"/>
      <c r="AG9" s="130"/>
      <c r="AH9" s="130"/>
      <c r="AI9" s="129">
        <f t="shared" ref="AI9:AI30" si="6">+SUM(AE9:AH9)</f>
        <v>0</v>
      </c>
      <c r="AJ9" s="154"/>
      <c r="AK9" s="132"/>
      <c r="AL9" s="132"/>
      <c r="AM9" s="152"/>
      <c r="AN9" s="131">
        <f t="shared" ref="AN9:AN30" si="7">+SUM(AJ9:AM9)</f>
        <v>0</v>
      </c>
    </row>
    <row r="10" spans="1:40" s="81" customFormat="1" ht="15" customHeight="1">
      <c r="A10" s="141">
        <v>2</v>
      </c>
      <c r="B10" s="142">
        <f t="shared" si="0"/>
        <v>59</v>
      </c>
      <c r="C10" s="133" t="s">
        <v>235</v>
      </c>
      <c r="D10" s="133" t="s">
        <v>95</v>
      </c>
      <c r="E10" s="143" t="s">
        <v>236</v>
      </c>
      <c r="F10" s="134">
        <v>18</v>
      </c>
      <c r="G10" s="137">
        <v>16</v>
      </c>
      <c r="H10" s="137">
        <v>7</v>
      </c>
      <c r="I10" s="137">
        <v>18</v>
      </c>
      <c r="J10" s="147">
        <f t="shared" si="1"/>
        <v>59</v>
      </c>
      <c r="K10" s="148"/>
      <c r="L10" s="128"/>
      <c r="M10" s="128"/>
      <c r="N10" s="128"/>
      <c r="O10" s="147">
        <f t="shared" si="2"/>
        <v>0</v>
      </c>
      <c r="P10" s="148"/>
      <c r="Q10" s="150"/>
      <c r="R10" s="128"/>
      <c r="S10" s="128"/>
      <c r="T10" s="147">
        <f t="shared" si="3"/>
        <v>0</v>
      </c>
      <c r="U10" s="151"/>
      <c r="V10" s="152"/>
      <c r="W10" s="130"/>
      <c r="X10" s="130"/>
      <c r="Y10" s="147">
        <f t="shared" si="4"/>
        <v>0</v>
      </c>
      <c r="Z10" s="153"/>
      <c r="AA10" s="130"/>
      <c r="AB10" s="130"/>
      <c r="AC10" s="130"/>
      <c r="AD10" s="129">
        <f t="shared" si="5"/>
        <v>0</v>
      </c>
      <c r="AE10" s="153"/>
      <c r="AF10" s="130"/>
      <c r="AG10" s="130"/>
      <c r="AH10" s="130"/>
      <c r="AI10" s="129">
        <f t="shared" si="6"/>
        <v>0</v>
      </c>
      <c r="AJ10" s="154"/>
      <c r="AK10" s="132"/>
      <c r="AL10" s="132"/>
      <c r="AM10" s="152"/>
      <c r="AN10" s="131">
        <f t="shared" si="7"/>
        <v>0</v>
      </c>
    </row>
    <row r="11" spans="1:40" s="81" customFormat="1" ht="15" customHeight="1">
      <c r="A11" s="141">
        <v>3</v>
      </c>
      <c r="B11" s="142">
        <f t="shared" si="0"/>
        <v>50</v>
      </c>
      <c r="C11" s="133" t="s">
        <v>288</v>
      </c>
      <c r="D11" s="133" t="s">
        <v>289</v>
      </c>
      <c r="E11" s="143" t="s">
        <v>48</v>
      </c>
      <c r="F11" s="134">
        <v>12</v>
      </c>
      <c r="G11" s="137">
        <v>18</v>
      </c>
      <c r="H11" s="137">
        <v>20</v>
      </c>
      <c r="I11" s="137"/>
      <c r="J11" s="147">
        <f t="shared" si="1"/>
        <v>50</v>
      </c>
      <c r="K11" s="148"/>
      <c r="L11" s="128"/>
      <c r="M11" s="128"/>
      <c r="N11" s="128"/>
      <c r="O11" s="147">
        <f t="shared" si="2"/>
        <v>0</v>
      </c>
      <c r="P11" s="148"/>
      <c r="Q11" s="150"/>
      <c r="R11" s="128"/>
      <c r="S11" s="128"/>
      <c r="T11" s="147">
        <f t="shared" si="3"/>
        <v>0</v>
      </c>
      <c r="U11" s="151"/>
      <c r="V11" s="152"/>
      <c r="W11" s="130"/>
      <c r="X11" s="130"/>
      <c r="Y11" s="147">
        <f t="shared" si="4"/>
        <v>0</v>
      </c>
      <c r="Z11" s="153"/>
      <c r="AA11" s="130"/>
      <c r="AB11" s="130"/>
      <c r="AC11" s="130"/>
      <c r="AD11" s="129">
        <f t="shared" si="5"/>
        <v>0</v>
      </c>
      <c r="AE11" s="153"/>
      <c r="AF11" s="130"/>
      <c r="AG11" s="130"/>
      <c r="AH11" s="130"/>
      <c r="AI11" s="129">
        <f t="shared" si="6"/>
        <v>0</v>
      </c>
      <c r="AJ11" s="154"/>
      <c r="AK11" s="132"/>
      <c r="AL11" s="132"/>
      <c r="AM11" s="152"/>
      <c r="AN11" s="131">
        <f t="shared" si="7"/>
        <v>0</v>
      </c>
    </row>
    <row r="12" spans="1:40" s="81" customFormat="1" ht="15" customHeight="1">
      <c r="A12" s="141">
        <v>4</v>
      </c>
      <c r="B12" s="142">
        <f t="shared" si="0"/>
        <v>47</v>
      </c>
      <c r="C12" s="133" t="s">
        <v>237</v>
      </c>
      <c r="D12" s="133" t="s">
        <v>238</v>
      </c>
      <c r="E12" s="143" t="s">
        <v>157</v>
      </c>
      <c r="F12" s="134">
        <v>16</v>
      </c>
      <c r="G12" s="137">
        <v>12</v>
      </c>
      <c r="H12" s="137">
        <v>12</v>
      </c>
      <c r="I12" s="137">
        <v>7</v>
      </c>
      <c r="J12" s="147">
        <f t="shared" si="1"/>
        <v>47</v>
      </c>
      <c r="K12" s="148"/>
      <c r="L12" s="128"/>
      <c r="M12" s="128"/>
      <c r="N12" s="128"/>
      <c r="O12" s="147">
        <f t="shared" si="2"/>
        <v>0</v>
      </c>
      <c r="P12" s="148"/>
      <c r="Q12" s="150"/>
      <c r="R12" s="128"/>
      <c r="S12" s="128"/>
      <c r="T12" s="147">
        <f t="shared" si="3"/>
        <v>0</v>
      </c>
      <c r="U12" s="151"/>
      <c r="V12" s="152"/>
      <c r="W12" s="130"/>
      <c r="X12" s="130"/>
      <c r="Y12" s="147">
        <f t="shared" si="4"/>
        <v>0</v>
      </c>
      <c r="Z12" s="153"/>
      <c r="AA12" s="130"/>
      <c r="AB12" s="130"/>
      <c r="AC12" s="130"/>
      <c r="AD12" s="129">
        <f t="shared" si="5"/>
        <v>0</v>
      </c>
      <c r="AE12" s="153"/>
      <c r="AF12" s="130"/>
      <c r="AG12" s="130"/>
      <c r="AH12" s="130"/>
      <c r="AI12" s="129">
        <f t="shared" si="6"/>
        <v>0</v>
      </c>
      <c r="AJ12" s="154"/>
      <c r="AK12" s="132"/>
      <c r="AL12" s="132"/>
      <c r="AM12" s="152"/>
      <c r="AN12" s="131">
        <f t="shared" si="7"/>
        <v>0</v>
      </c>
    </row>
    <row r="13" spans="1:40" s="81" customFormat="1" ht="15" customHeight="1">
      <c r="A13" s="141">
        <v>5</v>
      </c>
      <c r="B13" s="142">
        <f t="shared" si="0"/>
        <v>40</v>
      </c>
      <c r="C13" s="133" t="s">
        <v>290</v>
      </c>
      <c r="D13" s="133" t="s">
        <v>291</v>
      </c>
      <c r="E13" s="143" t="s">
        <v>50</v>
      </c>
      <c r="F13" s="134">
        <v>10</v>
      </c>
      <c r="G13" s="137">
        <v>14</v>
      </c>
      <c r="H13" s="137"/>
      <c r="I13" s="137">
        <v>16</v>
      </c>
      <c r="J13" s="147">
        <f t="shared" si="1"/>
        <v>40</v>
      </c>
      <c r="K13" s="148"/>
      <c r="L13" s="128"/>
      <c r="M13" s="128"/>
      <c r="N13" s="128"/>
      <c r="O13" s="147">
        <f t="shared" si="2"/>
        <v>0</v>
      </c>
      <c r="P13" s="148"/>
      <c r="Q13" s="150"/>
      <c r="R13" s="128"/>
      <c r="S13" s="128"/>
      <c r="T13" s="147">
        <f t="shared" si="3"/>
        <v>0</v>
      </c>
      <c r="U13" s="151"/>
      <c r="V13" s="152"/>
      <c r="W13" s="130"/>
      <c r="X13" s="130"/>
      <c r="Y13" s="147">
        <f t="shared" si="4"/>
        <v>0</v>
      </c>
      <c r="Z13" s="153"/>
      <c r="AA13" s="130"/>
      <c r="AB13" s="130"/>
      <c r="AC13" s="130"/>
      <c r="AD13" s="129">
        <f t="shared" si="5"/>
        <v>0</v>
      </c>
      <c r="AE13" s="153"/>
      <c r="AF13" s="130"/>
      <c r="AG13" s="130"/>
      <c r="AH13" s="130"/>
      <c r="AI13" s="129">
        <f t="shared" si="6"/>
        <v>0</v>
      </c>
      <c r="AJ13" s="154"/>
      <c r="AK13" s="132"/>
      <c r="AL13" s="132"/>
      <c r="AM13" s="152"/>
      <c r="AN13" s="131">
        <f t="shared" si="7"/>
        <v>0</v>
      </c>
    </row>
    <row r="14" spans="1:40" s="81" customFormat="1" ht="15" customHeight="1">
      <c r="A14" s="141">
        <v>5</v>
      </c>
      <c r="B14" s="142">
        <f t="shared" si="0"/>
        <v>40</v>
      </c>
      <c r="C14" s="133" t="s">
        <v>292</v>
      </c>
      <c r="D14" s="133" t="s">
        <v>63</v>
      </c>
      <c r="E14" s="143" t="s">
        <v>236</v>
      </c>
      <c r="F14" s="134">
        <v>7</v>
      </c>
      <c r="G14" s="137">
        <v>10</v>
      </c>
      <c r="H14" s="137">
        <v>9</v>
      </c>
      <c r="I14" s="137">
        <v>14</v>
      </c>
      <c r="J14" s="147">
        <f t="shared" si="1"/>
        <v>40</v>
      </c>
      <c r="K14" s="148"/>
      <c r="L14" s="128"/>
      <c r="M14" s="128"/>
      <c r="N14" s="128"/>
      <c r="O14" s="147">
        <f t="shared" si="2"/>
        <v>0</v>
      </c>
      <c r="P14" s="148"/>
      <c r="Q14" s="150"/>
      <c r="R14" s="128"/>
      <c r="S14" s="128"/>
      <c r="T14" s="147">
        <f t="shared" si="3"/>
        <v>0</v>
      </c>
      <c r="U14" s="151"/>
      <c r="V14" s="152"/>
      <c r="W14" s="130"/>
      <c r="X14" s="130"/>
      <c r="Y14" s="147">
        <f t="shared" si="4"/>
        <v>0</v>
      </c>
      <c r="Z14" s="153"/>
      <c r="AA14" s="130"/>
      <c r="AB14" s="130"/>
      <c r="AC14" s="130"/>
      <c r="AD14" s="129">
        <f t="shared" si="5"/>
        <v>0</v>
      </c>
      <c r="AE14" s="153"/>
      <c r="AF14" s="130"/>
      <c r="AG14" s="130"/>
      <c r="AH14" s="130"/>
      <c r="AI14" s="129">
        <f t="shared" si="6"/>
        <v>0</v>
      </c>
      <c r="AJ14" s="154"/>
      <c r="AK14" s="132"/>
      <c r="AL14" s="132"/>
      <c r="AM14" s="152"/>
      <c r="AN14" s="131">
        <f t="shared" si="7"/>
        <v>0</v>
      </c>
    </row>
    <row r="15" spans="1:40" s="81" customFormat="1" ht="15" customHeight="1">
      <c r="A15" s="141">
        <v>7</v>
      </c>
      <c r="B15" s="142">
        <f t="shared" si="0"/>
        <v>38</v>
      </c>
      <c r="C15" s="133" t="s">
        <v>298</v>
      </c>
      <c r="D15" s="133" t="s">
        <v>52</v>
      </c>
      <c r="E15" s="143" t="s">
        <v>48</v>
      </c>
      <c r="F15" s="134">
        <v>9</v>
      </c>
      <c r="G15" s="137">
        <v>6</v>
      </c>
      <c r="H15" s="137">
        <v>18</v>
      </c>
      <c r="I15" s="137">
        <v>5</v>
      </c>
      <c r="J15" s="147">
        <f t="shared" si="1"/>
        <v>38</v>
      </c>
      <c r="K15" s="148"/>
      <c r="L15" s="128"/>
      <c r="M15" s="128"/>
      <c r="N15" s="128"/>
      <c r="O15" s="147">
        <f t="shared" si="2"/>
        <v>0</v>
      </c>
      <c r="P15" s="148"/>
      <c r="Q15" s="150"/>
      <c r="R15" s="128"/>
      <c r="S15" s="128"/>
      <c r="T15" s="147">
        <f t="shared" si="3"/>
        <v>0</v>
      </c>
      <c r="U15" s="151"/>
      <c r="V15" s="152"/>
      <c r="W15" s="130"/>
      <c r="X15" s="130"/>
      <c r="Y15" s="147">
        <f t="shared" si="4"/>
        <v>0</v>
      </c>
      <c r="Z15" s="153"/>
      <c r="AA15" s="130"/>
      <c r="AB15" s="130"/>
      <c r="AC15" s="130"/>
      <c r="AD15" s="129">
        <f t="shared" si="5"/>
        <v>0</v>
      </c>
      <c r="AE15" s="153"/>
      <c r="AF15" s="130"/>
      <c r="AG15" s="130"/>
      <c r="AH15" s="130"/>
      <c r="AI15" s="129">
        <f t="shared" si="6"/>
        <v>0</v>
      </c>
      <c r="AJ15" s="154"/>
      <c r="AK15" s="132"/>
      <c r="AL15" s="132"/>
      <c r="AM15" s="152"/>
      <c r="AN15" s="131">
        <f t="shared" si="7"/>
        <v>0</v>
      </c>
    </row>
    <row r="16" spans="1:40" s="81" customFormat="1" ht="15" customHeight="1">
      <c r="A16" s="141">
        <v>8</v>
      </c>
      <c r="B16" s="142">
        <f t="shared" si="0"/>
        <v>35</v>
      </c>
      <c r="C16" s="133" t="s">
        <v>293</v>
      </c>
      <c r="D16" s="133" t="s">
        <v>294</v>
      </c>
      <c r="E16" s="143" t="s">
        <v>48</v>
      </c>
      <c r="F16" s="134">
        <v>8</v>
      </c>
      <c r="G16" s="137">
        <v>9</v>
      </c>
      <c r="H16" s="137">
        <v>14</v>
      </c>
      <c r="I16" s="137">
        <v>4</v>
      </c>
      <c r="J16" s="147">
        <f t="shared" si="1"/>
        <v>35</v>
      </c>
      <c r="K16" s="148"/>
      <c r="L16" s="128"/>
      <c r="M16" s="128"/>
      <c r="N16" s="128"/>
      <c r="O16" s="147">
        <f t="shared" si="2"/>
        <v>0</v>
      </c>
      <c r="P16" s="148"/>
      <c r="Q16" s="150"/>
      <c r="R16" s="128"/>
      <c r="S16" s="128"/>
      <c r="T16" s="147">
        <f t="shared" si="3"/>
        <v>0</v>
      </c>
      <c r="U16" s="151"/>
      <c r="V16" s="152"/>
      <c r="W16" s="130"/>
      <c r="X16" s="130"/>
      <c r="Y16" s="147">
        <f t="shared" si="4"/>
        <v>0</v>
      </c>
      <c r="Z16" s="153"/>
      <c r="AA16" s="130"/>
      <c r="AB16" s="130"/>
      <c r="AC16" s="130"/>
      <c r="AD16" s="129">
        <f t="shared" si="5"/>
        <v>0</v>
      </c>
      <c r="AE16" s="153"/>
      <c r="AF16" s="130"/>
      <c r="AG16" s="130"/>
      <c r="AH16" s="130"/>
      <c r="AI16" s="129">
        <f t="shared" si="6"/>
        <v>0</v>
      </c>
      <c r="AJ16" s="154"/>
      <c r="AK16" s="132"/>
      <c r="AL16" s="132"/>
      <c r="AM16" s="152"/>
      <c r="AN16" s="131">
        <f t="shared" si="7"/>
        <v>0</v>
      </c>
    </row>
    <row r="17" spans="1:40" s="81" customFormat="1" ht="15" customHeight="1">
      <c r="A17" s="141">
        <v>9</v>
      </c>
      <c r="B17" s="142">
        <f t="shared" si="0"/>
        <v>34</v>
      </c>
      <c r="C17" s="133" t="s">
        <v>304</v>
      </c>
      <c r="D17" s="133" t="s">
        <v>219</v>
      </c>
      <c r="E17" s="143" t="s">
        <v>140</v>
      </c>
      <c r="F17" s="134">
        <v>14</v>
      </c>
      <c r="G17" s="137">
        <v>1</v>
      </c>
      <c r="H17" s="137">
        <v>10</v>
      </c>
      <c r="I17" s="137">
        <v>9</v>
      </c>
      <c r="J17" s="147">
        <f t="shared" si="1"/>
        <v>34</v>
      </c>
      <c r="K17" s="148"/>
      <c r="L17" s="128"/>
      <c r="M17" s="128"/>
      <c r="N17" s="128"/>
      <c r="O17" s="147">
        <f t="shared" si="2"/>
        <v>0</v>
      </c>
      <c r="P17" s="148"/>
      <c r="Q17" s="150"/>
      <c r="R17" s="128"/>
      <c r="S17" s="128"/>
      <c r="T17" s="147">
        <f t="shared" si="3"/>
        <v>0</v>
      </c>
      <c r="U17" s="151"/>
      <c r="V17" s="152"/>
      <c r="W17" s="130"/>
      <c r="X17" s="130"/>
      <c r="Y17" s="147">
        <f t="shared" si="4"/>
        <v>0</v>
      </c>
      <c r="Z17" s="153"/>
      <c r="AA17" s="130"/>
      <c r="AB17" s="130"/>
      <c r="AC17" s="130"/>
      <c r="AD17" s="129">
        <f t="shared" si="5"/>
        <v>0</v>
      </c>
      <c r="AE17" s="153"/>
      <c r="AF17" s="130"/>
      <c r="AG17" s="130"/>
      <c r="AH17" s="130"/>
      <c r="AI17" s="129">
        <f t="shared" si="6"/>
        <v>0</v>
      </c>
      <c r="AJ17" s="154"/>
      <c r="AK17" s="132"/>
      <c r="AL17" s="132"/>
      <c r="AM17" s="152"/>
      <c r="AN17" s="131">
        <f t="shared" si="7"/>
        <v>0</v>
      </c>
    </row>
    <row r="18" spans="1:40" s="81" customFormat="1" ht="15" customHeight="1">
      <c r="A18" s="141">
        <v>10</v>
      </c>
      <c r="B18" s="142">
        <f t="shared" si="0"/>
        <v>21</v>
      </c>
      <c r="C18" s="133" t="s">
        <v>295</v>
      </c>
      <c r="D18" s="133" t="s">
        <v>296</v>
      </c>
      <c r="E18" s="143" t="s">
        <v>47</v>
      </c>
      <c r="F18" s="134"/>
      <c r="G18" s="137">
        <v>8</v>
      </c>
      <c r="H18" s="137">
        <v>5</v>
      </c>
      <c r="I18" s="137">
        <v>8</v>
      </c>
      <c r="J18" s="147">
        <f t="shared" si="1"/>
        <v>21</v>
      </c>
      <c r="K18" s="148"/>
      <c r="L18" s="128"/>
      <c r="M18" s="128"/>
      <c r="N18" s="128"/>
      <c r="O18" s="147">
        <f t="shared" si="2"/>
        <v>0</v>
      </c>
      <c r="P18" s="148"/>
      <c r="Q18" s="150"/>
      <c r="R18" s="128"/>
      <c r="S18" s="128"/>
      <c r="T18" s="147">
        <f t="shared" si="3"/>
        <v>0</v>
      </c>
      <c r="U18" s="151"/>
      <c r="V18" s="152"/>
      <c r="W18" s="130"/>
      <c r="X18" s="130"/>
      <c r="Y18" s="147">
        <f t="shared" si="4"/>
        <v>0</v>
      </c>
      <c r="Z18" s="153"/>
      <c r="AA18" s="130"/>
      <c r="AB18" s="130"/>
      <c r="AC18" s="130"/>
      <c r="AD18" s="129">
        <f t="shared" si="5"/>
        <v>0</v>
      </c>
      <c r="AE18" s="153"/>
      <c r="AF18" s="130"/>
      <c r="AG18" s="130"/>
      <c r="AH18" s="130"/>
      <c r="AI18" s="129">
        <f t="shared" si="6"/>
        <v>0</v>
      </c>
      <c r="AJ18" s="154"/>
      <c r="AK18" s="132"/>
      <c r="AL18" s="132"/>
      <c r="AM18" s="152"/>
      <c r="AN18" s="131">
        <f t="shared" si="7"/>
        <v>0</v>
      </c>
    </row>
    <row r="19" spans="1:40" s="81" customFormat="1" ht="15" customHeight="1">
      <c r="A19" s="141">
        <v>11</v>
      </c>
      <c r="B19" s="142">
        <f t="shared" si="0"/>
        <v>20</v>
      </c>
      <c r="C19" s="133" t="s">
        <v>300</v>
      </c>
      <c r="D19" s="133" t="s">
        <v>210</v>
      </c>
      <c r="E19" s="143" t="s">
        <v>48</v>
      </c>
      <c r="F19" s="134">
        <v>4</v>
      </c>
      <c r="G19" s="137">
        <v>4</v>
      </c>
      <c r="H19" s="137">
        <v>2</v>
      </c>
      <c r="I19" s="137">
        <v>10</v>
      </c>
      <c r="J19" s="147">
        <f t="shared" si="1"/>
        <v>20</v>
      </c>
      <c r="K19" s="148"/>
      <c r="L19" s="128"/>
      <c r="M19" s="128"/>
      <c r="N19" s="128"/>
      <c r="O19" s="147">
        <f t="shared" si="2"/>
        <v>0</v>
      </c>
      <c r="P19" s="148"/>
      <c r="Q19" s="150"/>
      <c r="R19" s="128"/>
      <c r="S19" s="128"/>
      <c r="T19" s="147">
        <f t="shared" si="3"/>
        <v>0</v>
      </c>
      <c r="U19" s="151"/>
      <c r="V19" s="152"/>
      <c r="W19" s="130"/>
      <c r="X19" s="130"/>
      <c r="Y19" s="147">
        <f t="shared" si="4"/>
        <v>0</v>
      </c>
      <c r="Z19" s="153"/>
      <c r="AA19" s="130"/>
      <c r="AB19" s="130"/>
      <c r="AC19" s="130"/>
      <c r="AD19" s="129">
        <f t="shared" si="5"/>
        <v>0</v>
      </c>
      <c r="AE19" s="153"/>
      <c r="AF19" s="130"/>
      <c r="AG19" s="130"/>
      <c r="AH19" s="130"/>
      <c r="AI19" s="129">
        <f t="shared" si="6"/>
        <v>0</v>
      </c>
      <c r="AJ19" s="154"/>
      <c r="AK19" s="132"/>
      <c r="AL19" s="132"/>
      <c r="AM19" s="152"/>
      <c r="AN19" s="131">
        <f t="shared" si="7"/>
        <v>0</v>
      </c>
    </row>
    <row r="20" spans="1:40" s="81" customFormat="1" ht="15" customHeight="1">
      <c r="A20" s="141">
        <v>12</v>
      </c>
      <c r="B20" s="142">
        <f t="shared" si="0"/>
        <v>17</v>
      </c>
      <c r="C20" s="133" t="s">
        <v>299</v>
      </c>
      <c r="D20" s="133" t="s">
        <v>281</v>
      </c>
      <c r="E20" s="143" t="s">
        <v>236</v>
      </c>
      <c r="F20" s="134">
        <v>6</v>
      </c>
      <c r="G20" s="137">
        <v>5</v>
      </c>
      <c r="H20" s="137"/>
      <c r="I20" s="137">
        <v>6</v>
      </c>
      <c r="J20" s="147">
        <f t="shared" si="1"/>
        <v>17</v>
      </c>
      <c r="K20" s="148"/>
      <c r="L20" s="128"/>
      <c r="M20" s="128"/>
      <c r="N20" s="128"/>
      <c r="O20" s="147">
        <f t="shared" si="2"/>
        <v>0</v>
      </c>
      <c r="P20" s="148"/>
      <c r="Q20" s="150"/>
      <c r="R20" s="128"/>
      <c r="S20" s="128"/>
      <c r="T20" s="147">
        <f t="shared" si="3"/>
        <v>0</v>
      </c>
      <c r="U20" s="151"/>
      <c r="V20" s="152"/>
      <c r="W20" s="130"/>
      <c r="X20" s="130"/>
      <c r="Y20" s="147">
        <f t="shared" si="4"/>
        <v>0</v>
      </c>
      <c r="Z20" s="153"/>
      <c r="AA20" s="130"/>
      <c r="AB20" s="130"/>
      <c r="AC20" s="130"/>
      <c r="AD20" s="129">
        <f t="shared" si="5"/>
        <v>0</v>
      </c>
      <c r="AE20" s="153"/>
      <c r="AF20" s="130"/>
      <c r="AG20" s="130"/>
      <c r="AH20" s="130"/>
      <c r="AI20" s="129">
        <f t="shared" si="6"/>
        <v>0</v>
      </c>
      <c r="AJ20" s="154"/>
      <c r="AK20" s="132"/>
      <c r="AL20" s="132"/>
      <c r="AM20" s="152"/>
      <c r="AN20" s="131">
        <f t="shared" si="7"/>
        <v>0</v>
      </c>
    </row>
    <row r="21" spans="1:40" s="81" customFormat="1" ht="15" customHeight="1">
      <c r="A21" s="141">
        <v>13</v>
      </c>
      <c r="B21" s="142">
        <f t="shared" si="0"/>
        <v>13</v>
      </c>
      <c r="C21" s="133" t="s">
        <v>249</v>
      </c>
      <c r="D21" s="133" t="s">
        <v>130</v>
      </c>
      <c r="E21" s="143" t="s">
        <v>47</v>
      </c>
      <c r="F21" s="134">
        <v>5</v>
      </c>
      <c r="G21" s="137"/>
      <c r="H21" s="137">
        <v>8</v>
      </c>
      <c r="I21" s="137"/>
      <c r="J21" s="147">
        <f t="shared" si="1"/>
        <v>13</v>
      </c>
      <c r="K21" s="148"/>
      <c r="L21" s="128"/>
      <c r="M21" s="128"/>
      <c r="N21" s="128"/>
      <c r="O21" s="147">
        <f t="shared" si="2"/>
        <v>0</v>
      </c>
      <c r="P21" s="148"/>
      <c r="Q21" s="150"/>
      <c r="R21" s="128"/>
      <c r="S21" s="128"/>
      <c r="T21" s="147">
        <f t="shared" si="3"/>
        <v>0</v>
      </c>
      <c r="U21" s="151"/>
      <c r="V21" s="152"/>
      <c r="W21" s="130"/>
      <c r="X21" s="130"/>
      <c r="Y21" s="147">
        <f t="shared" si="4"/>
        <v>0</v>
      </c>
      <c r="Z21" s="153"/>
      <c r="AA21" s="130"/>
      <c r="AB21" s="130"/>
      <c r="AC21" s="130"/>
      <c r="AD21" s="129">
        <f t="shared" si="5"/>
        <v>0</v>
      </c>
      <c r="AE21" s="153"/>
      <c r="AF21" s="130"/>
      <c r="AG21" s="130"/>
      <c r="AH21" s="130"/>
      <c r="AI21" s="129">
        <f t="shared" si="6"/>
        <v>0</v>
      </c>
      <c r="AJ21" s="154"/>
      <c r="AK21" s="132"/>
      <c r="AL21" s="132"/>
      <c r="AM21" s="152"/>
      <c r="AN21" s="131">
        <f t="shared" si="7"/>
        <v>0</v>
      </c>
    </row>
    <row r="22" spans="1:40" s="81" customFormat="1" ht="15" customHeight="1">
      <c r="A22" s="141">
        <v>14</v>
      </c>
      <c r="B22" s="142">
        <f t="shared" si="0"/>
        <v>12</v>
      </c>
      <c r="C22" s="133" t="s">
        <v>229</v>
      </c>
      <c r="D22" s="133" t="s">
        <v>230</v>
      </c>
      <c r="E22" s="143" t="s">
        <v>149</v>
      </c>
      <c r="F22" s="134"/>
      <c r="G22" s="137"/>
      <c r="H22" s="137"/>
      <c r="I22" s="137">
        <v>12</v>
      </c>
      <c r="J22" s="147">
        <f t="shared" si="1"/>
        <v>12</v>
      </c>
      <c r="K22" s="148"/>
      <c r="L22" s="128"/>
      <c r="M22" s="128"/>
      <c r="N22" s="128"/>
      <c r="O22" s="147">
        <f t="shared" si="2"/>
        <v>0</v>
      </c>
      <c r="P22" s="148"/>
      <c r="Q22" s="150"/>
      <c r="R22" s="128"/>
      <c r="S22" s="128"/>
      <c r="T22" s="147">
        <f t="shared" si="3"/>
        <v>0</v>
      </c>
      <c r="U22" s="151"/>
      <c r="V22" s="152"/>
      <c r="W22" s="130"/>
      <c r="X22" s="130"/>
      <c r="Y22" s="147">
        <f t="shared" si="4"/>
        <v>0</v>
      </c>
      <c r="Z22" s="153"/>
      <c r="AA22" s="130"/>
      <c r="AB22" s="130"/>
      <c r="AC22" s="130"/>
      <c r="AD22" s="129">
        <f t="shared" si="5"/>
        <v>0</v>
      </c>
      <c r="AE22" s="153"/>
      <c r="AF22" s="130"/>
      <c r="AG22" s="130"/>
      <c r="AH22" s="130"/>
      <c r="AI22" s="129">
        <f t="shared" si="6"/>
        <v>0</v>
      </c>
      <c r="AJ22" s="154"/>
      <c r="AK22" s="132"/>
      <c r="AL22" s="132"/>
      <c r="AM22" s="152"/>
      <c r="AN22" s="131">
        <f t="shared" si="7"/>
        <v>0</v>
      </c>
    </row>
    <row r="23" spans="1:40" s="81" customFormat="1" ht="15" customHeight="1">
      <c r="A23" s="141">
        <v>15</v>
      </c>
      <c r="B23" s="142">
        <f t="shared" si="0"/>
        <v>10</v>
      </c>
      <c r="C23" s="133" t="s">
        <v>297</v>
      </c>
      <c r="D23" s="133" t="s">
        <v>179</v>
      </c>
      <c r="E23" s="143" t="s">
        <v>56</v>
      </c>
      <c r="F23" s="134">
        <v>3</v>
      </c>
      <c r="G23" s="137">
        <v>7</v>
      </c>
      <c r="H23" s="137"/>
      <c r="I23" s="137"/>
      <c r="J23" s="147">
        <f t="shared" si="1"/>
        <v>10</v>
      </c>
      <c r="K23" s="148"/>
      <c r="L23" s="128"/>
      <c r="M23" s="128"/>
      <c r="N23" s="128"/>
      <c r="O23" s="147">
        <f t="shared" si="2"/>
        <v>0</v>
      </c>
      <c r="P23" s="148"/>
      <c r="Q23" s="150"/>
      <c r="R23" s="128"/>
      <c r="S23" s="128"/>
      <c r="T23" s="147">
        <f t="shared" si="3"/>
        <v>0</v>
      </c>
      <c r="U23" s="151"/>
      <c r="V23" s="152"/>
      <c r="W23" s="130"/>
      <c r="X23" s="130"/>
      <c r="Y23" s="147">
        <f t="shared" si="4"/>
        <v>0</v>
      </c>
      <c r="Z23" s="153"/>
      <c r="AA23" s="130"/>
      <c r="AB23" s="130"/>
      <c r="AC23" s="130"/>
      <c r="AD23" s="129">
        <f t="shared" si="5"/>
        <v>0</v>
      </c>
      <c r="AE23" s="153"/>
      <c r="AF23" s="130"/>
      <c r="AG23" s="130"/>
      <c r="AH23" s="130"/>
      <c r="AI23" s="129">
        <f t="shared" si="6"/>
        <v>0</v>
      </c>
      <c r="AJ23" s="154"/>
      <c r="AK23" s="132"/>
      <c r="AL23" s="132"/>
      <c r="AM23" s="152"/>
      <c r="AN23" s="131">
        <f t="shared" si="7"/>
        <v>0</v>
      </c>
    </row>
    <row r="24" spans="1:40" s="81" customFormat="1" ht="15" customHeight="1">
      <c r="A24" s="141">
        <v>16</v>
      </c>
      <c r="B24" s="142">
        <f t="shared" si="0"/>
        <v>9</v>
      </c>
      <c r="C24" s="133" t="s">
        <v>378</v>
      </c>
      <c r="D24" s="133" t="s">
        <v>101</v>
      </c>
      <c r="E24" s="143" t="s">
        <v>60</v>
      </c>
      <c r="F24" s="134"/>
      <c r="G24" s="137"/>
      <c r="H24" s="137">
        <v>6</v>
      </c>
      <c r="I24" s="137">
        <v>3</v>
      </c>
      <c r="J24" s="147">
        <f t="shared" si="1"/>
        <v>9</v>
      </c>
      <c r="K24" s="148"/>
      <c r="L24" s="128"/>
      <c r="M24" s="128"/>
      <c r="N24" s="128"/>
      <c r="O24" s="147">
        <f t="shared" si="2"/>
        <v>0</v>
      </c>
      <c r="P24" s="148"/>
      <c r="Q24" s="150"/>
      <c r="R24" s="128"/>
      <c r="S24" s="128"/>
      <c r="T24" s="147">
        <f t="shared" si="3"/>
        <v>0</v>
      </c>
      <c r="U24" s="151"/>
      <c r="V24" s="152"/>
      <c r="W24" s="130"/>
      <c r="X24" s="130"/>
      <c r="Y24" s="147">
        <f t="shared" si="4"/>
        <v>0</v>
      </c>
      <c r="Z24" s="153"/>
      <c r="AA24" s="130"/>
      <c r="AB24" s="130"/>
      <c r="AC24" s="130"/>
      <c r="AD24" s="129">
        <f t="shared" si="5"/>
        <v>0</v>
      </c>
      <c r="AE24" s="153"/>
      <c r="AF24" s="130"/>
      <c r="AG24" s="130"/>
      <c r="AH24" s="130"/>
      <c r="AI24" s="129">
        <f t="shared" si="6"/>
        <v>0</v>
      </c>
      <c r="AJ24" s="154"/>
      <c r="AK24" s="132"/>
      <c r="AL24" s="132"/>
      <c r="AM24" s="152"/>
      <c r="AN24" s="131">
        <f t="shared" si="7"/>
        <v>0</v>
      </c>
    </row>
    <row r="25" spans="1:40" s="81" customFormat="1" ht="15" customHeight="1">
      <c r="A25" s="141">
        <v>17</v>
      </c>
      <c r="B25" s="142">
        <f t="shared" si="0"/>
        <v>5</v>
      </c>
      <c r="C25" s="133" t="s">
        <v>380</v>
      </c>
      <c r="D25" s="133" t="s">
        <v>197</v>
      </c>
      <c r="E25" s="143" t="s">
        <v>53</v>
      </c>
      <c r="F25" s="134"/>
      <c r="G25" s="137"/>
      <c r="H25" s="137">
        <v>3</v>
      </c>
      <c r="I25" s="137">
        <v>2</v>
      </c>
      <c r="J25" s="147">
        <f t="shared" si="1"/>
        <v>5</v>
      </c>
      <c r="K25" s="148"/>
      <c r="L25" s="128"/>
      <c r="M25" s="128"/>
      <c r="N25" s="128"/>
      <c r="O25" s="147">
        <f t="shared" si="2"/>
        <v>0</v>
      </c>
      <c r="P25" s="148"/>
      <c r="Q25" s="150"/>
      <c r="R25" s="128"/>
      <c r="S25" s="128"/>
      <c r="T25" s="147">
        <f t="shared" si="3"/>
        <v>0</v>
      </c>
      <c r="U25" s="151"/>
      <c r="V25" s="152"/>
      <c r="W25" s="130"/>
      <c r="X25" s="130"/>
      <c r="Y25" s="147">
        <f t="shared" si="4"/>
        <v>0</v>
      </c>
      <c r="Z25" s="153"/>
      <c r="AA25" s="130"/>
      <c r="AB25" s="130"/>
      <c r="AC25" s="130"/>
      <c r="AD25" s="129">
        <f t="shared" si="5"/>
        <v>0</v>
      </c>
      <c r="AE25" s="153"/>
      <c r="AF25" s="130"/>
      <c r="AG25" s="130"/>
      <c r="AH25" s="130"/>
      <c r="AI25" s="129">
        <f t="shared" si="6"/>
        <v>0</v>
      </c>
      <c r="AJ25" s="154"/>
      <c r="AK25" s="132"/>
      <c r="AL25" s="132"/>
      <c r="AM25" s="152"/>
      <c r="AN25" s="131">
        <f t="shared" si="7"/>
        <v>0</v>
      </c>
    </row>
    <row r="26" spans="1:40" s="81" customFormat="1" ht="15" customHeight="1">
      <c r="A26" s="141">
        <v>18</v>
      </c>
      <c r="B26" s="142">
        <f t="shared" si="0"/>
        <v>4</v>
      </c>
      <c r="C26" s="133" t="s">
        <v>303</v>
      </c>
      <c r="D26" s="133" t="s">
        <v>165</v>
      </c>
      <c r="E26" s="143" t="s">
        <v>143</v>
      </c>
      <c r="F26" s="134">
        <v>2</v>
      </c>
      <c r="G26" s="137">
        <v>2</v>
      </c>
      <c r="H26" s="137"/>
      <c r="I26" s="137"/>
      <c r="J26" s="147">
        <f t="shared" si="1"/>
        <v>4</v>
      </c>
      <c r="K26" s="148"/>
      <c r="L26" s="128"/>
      <c r="M26" s="128"/>
      <c r="N26" s="128"/>
      <c r="O26" s="147">
        <f t="shared" si="2"/>
        <v>0</v>
      </c>
      <c r="P26" s="148"/>
      <c r="Q26" s="150"/>
      <c r="R26" s="128"/>
      <c r="S26" s="128"/>
      <c r="T26" s="147">
        <f t="shared" si="3"/>
        <v>0</v>
      </c>
      <c r="U26" s="151"/>
      <c r="V26" s="152"/>
      <c r="W26" s="130"/>
      <c r="X26" s="130"/>
      <c r="Y26" s="147">
        <f t="shared" si="4"/>
        <v>0</v>
      </c>
      <c r="Z26" s="153"/>
      <c r="AA26" s="130"/>
      <c r="AB26" s="130"/>
      <c r="AC26" s="130"/>
      <c r="AD26" s="129">
        <f t="shared" si="5"/>
        <v>0</v>
      </c>
      <c r="AE26" s="153"/>
      <c r="AF26" s="130"/>
      <c r="AG26" s="130"/>
      <c r="AH26" s="130"/>
      <c r="AI26" s="129">
        <f t="shared" si="6"/>
        <v>0</v>
      </c>
      <c r="AJ26" s="154"/>
      <c r="AK26" s="132"/>
      <c r="AL26" s="132"/>
      <c r="AM26" s="152"/>
      <c r="AN26" s="131">
        <f t="shared" si="7"/>
        <v>0</v>
      </c>
    </row>
    <row r="27" spans="1:40" s="81" customFormat="1" ht="15" customHeight="1">
      <c r="A27" s="141">
        <v>18</v>
      </c>
      <c r="B27" s="142">
        <f t="shared" si="0"/>
        <v>4</v>
      </c>
      <c r="C27" s="133" t="s">
        <v>379</v>
      </c>
      <c r="D27" s="133" t="s">
        <v>268</v>
      </c>
      <c r="E27" s="143" t="s">
        <v>56</v>
      </c>
      <c r="F27" s="134"/>
      <c r="G27" s="137"/>
      <c r="H27" s="137">
        <v>4</v>
      </c>
      <c r="I27" s="137"/>
      <c r="J27" s="147">
        <f t="shared" si="1"/>
        <v>4</v>
      </c>
      <c r="K27" s="148"/>
      <c r="L27" s="128"/>
      <c r="M27" s="128"/>
      <c r="N27" s="128"/>
      <c r="O27" s="147">
        <f t="shared" si="2"/>
        <v>0</v>
      </c>
      <c r="P27" s="148"/>
      <c r="Q27" s="150"/>
      <c r="R27" s="128"/>
      <c r="S27" s="128"/>
      <c r="T27" s="147">
        <f t="shared" si="3"/>
        <v>0</v>
      </c>
      <c r="U27" s="151"/>
      <c r="V27" s="152"/>
      <c r="W27" s="130"/>
      <c r="X27" s="130"/>
      <c r="Y27" s="147">
        <f t="shared" si="4"/>
        <v>0</v>
      </c>
      <c r="Z27" s="153"/>
      <c r="AA27" s="130"/>
      <c r="AB27" s="130"/>
      <c r="AC27" s="130"/>
      <c r="AD27" s="129">
        <f t="shared" si="5"/>
        <v>0</v>
      </c>
      <c r="AE27" s="153"/>
      <c r="AF27" s="130"/>
      <c r="AG27" s="130"/>
      <c r="AH27" s="130"/>
      <c r="AI27" s="129">
        <f t="shared" si="6"/>
        <v>0</v>
      </c>
      <c r="AJ27" s="154"/>
      <c r="AK27" s="132"/>
      <c r="AL27" s="132"/>
      <c r="AM27" s="152"/>
      <c r="AN27" s="131">
        <f t="shared" si="7"/>
        <v>0</v>
      </c>
    </row>
    <row r="28" spans="1:40" s="81" customFormat="1" ht="15" customHeight="1">
      <c r="A28" s="141">
        <v>20</v>
      </c>
      <c r="B28" s="142">
        <f t="shared" si="0"/>
        <v>3</v>
      </c>
      <c r="C28" s="133" t="s">
        <v>301</v>
      </c>
      <c r="D28" s="133" t="s">
        <v>302</v>
      </c>
      <c r="E28" s="143" t="s">
        <v>236</v>
      </c>
      <c r="F28" s="134"/>
      <c r="G28" s="137">
        <v>3</v>
      </c>
      <c r="H28" s="137"/>
      <c r="I28" s="137"/>
      <c r="J28" s="147">
        <f t="shared" si="1"/>
        <v>3</v>
      </c>
      <c r="K28" s="148"/>
      <c r="L28" s="128"/>
      <c r="M28" s="128"/>
      <c r="N28" s="128"/>
      <c r="O28" s="147">
        <f t="shared" si="2"/>
        <v>0</v>
      </c>
      <c r="P28" s="148"/>
      <c r="Q28" s="150"/>
      <c r="R28" s="128"/>
      <c r="S28" s="128"/>
      <c r="T28" s="147">
        <f t="shared" si="3"/>
        <v>0</v>
      </c>
      <c r="U28" s="151"/>
      <c r="V28" s="152"/>
      <c r="W28" s="130"/>
      <c r="X28" s="130"/>
      <c r="Y28" s="147">
        <f t="shared" si="4"/>
        <v>0</v>
      </c>
      <c r="Z28" s="153"/>
      <c r="AA28" s="130"/>
      <c r="AB28" s="130"/>
      <c r="AC28" s="130"/>
      <c r="AD28" s="129">
        <f t="shared" si="5"/>
        <v>0</v>
      </c>
      <c r="AE28" s="153"/>
      <c r="AF28" s="130"/>
      <c r="AG28" s="130"/>
      <c r="AH28" s="130"/>
      <c r="AI28" s="129">
        <f t="shared" si="6"/>
        <v>0</v>
      </c>
      <c r="AJ28" s="154"/>
      <c r="AK28" s="132"/>
      <c r="AL28" s="132"/>
      <c r="AM28" s="152"/>
      <c r="AN28" s="131">
        <f t="shared" si="7"/>
        <v>0</v>
      </c>
    </row>
    <row r="29" spans="1:40" s="81" customFormat="1" ht="15" customHeight="1">
      <c r="A29" s="141">
        <v>21</v>
      </c>
      <c r="B29" s="142">
        <f t="shared" si="0"/>
        <v>2</v>
      </c>
      <c r="C29" s="133" t="s">
        <v>241</v>
      </c>
      <c r="D29" s="133" t="s">
        <v>242</v>
      </c>
      <c r="E29" s="143" t="s">
        <v>140</v>
      </c>
      <c r="F29" s="134">
        <v>1</v>
      </c>
      <c r="G29" s="137"/>
      <c r="H29" s="137">
        <v>1</v>
      </c>
      <c r="I29" s="137"/>
      <c r="J29" s="147">
        <f t="shared" si="1"/>
        <v>2</v>
      </c>
      <c r="K29" s="148"/>
      <c r="L29" s="128"/>
      <c r="M29" s="128"/>
      <c r="N29" s="128"/>
      <c r="O29" s="147">
        <f t="shared" si="2"/>
        <v>0</v>
      </c>
      <c r="P29" s="148"/>
      <c r="Q29" s="150"/>
      <c r="R29" s="128"/>
      <c r="S29" s="128"/>
      <c r="T29" s="147">
        <f t="shared" si="3"/>
        <v>0</v>
      </c>
      <c r="U29" s="151"/>
      <c r="V29" s="152"/>
      <c r="W29" s="130"/>
      <c r="X29" s="130"/>
      <c r="Y29" s="147">
        <f t="shared" si="4"/>
        <v>0</v>
      </c>
      <c r="Z29" s="153"/>
      <c r="AA29" s="130"/>
      <c r="AB29" s="130"/>
      <c r="AC29" s="130"/>
      <c r="AD29" s="129">
        <f t="shared" si="5"/>
        <v>0</v>
      </c>
      <c r="AE29" s="153"/>
      <c r="AF29" s="130"/>
      <c r="AG29" s="130"/>
      <c r="AH29" s="130"/>
      <c r="AI29" s="129">
        <f t="shared" si="6"/>
        <v>0</v>
      </c>
      <c r="AJ29" s="154"/>
      <c r="AK29" s="132"/>
      <c r="AL29" s="132"/>
      <c r="AM29" s="152"/>
      <c r="AN29" s="131">
        <f t="shared" si="7"/>
        <v>0</v>
      </c>
    </row>
    <row r="30" spans="1:40" s="81" customFormat="1" ht="15" customHeight="1">
      <c r="A30" s="141">
        <v>22</v>
      </c>
      <c r="B30" s="142">
        <f t="shared" si="0"/>
        <v>1</v>
      </c>
      <c r="C30" s="133" t="s">
        <v>245</v>
      </c>
      <c r="D30" s="133" t="s">
        <v>246</v>
      </c>
      <c r="E30" s="143" t="s">
        <v>236</v>
      </c>
      <c r="F30" s="134"/>
      <c r="G30" s="137"/>
      <c r="H30" s="137"/>
      <c r="I30" s="137">
        <v>1</v>
      </c>
      <c r="J30" s="147">
        <f t="shared" si="1"/>
        <v>1</v>
      </c>
      <c r="K30" s="148"/>
      <c r="L30" s="128"/>
      <c r="M30" s="128"/>
      <c r="N30" s="128"/>
      <c r="O30" s="147">
        <f t="shared" si="2"/>
        <v>0</v>
      </c>
      <c r="P30" s="148"/>
      <c r="Q30" s="150"/>
      <c r="R30" s="128"/>
      <c r="S30" s="128"/>
      <c r="T30" s="147">
        <f t="shared" si="3"/>
        <v>0</v>
      </c>
      <c r="U30" s="151"/>
      <c r="V30" s="152"/>
      <c r="W30" s="130"/>
      <c r="X30" s="130"/>
      <c r="Y30" s="147">
        <f t="shared" si="4"/>
        <v>0</v>
      </c>
      <c r="Z30" s="153"/>
      <c r="AA30" s="130"/>
      <c r="AB30" s="130"/>
      <c r="AC30" s="130"/>
      <c r="AD30" s="129">
        <f t="shared" si="5"/>
        <v>0</v>
      </c>
      <c r="AE30" s="153"/>
      <c r="AF30" s="130"/>
      <c r="AG30" s="130"/>
      <c r="AH30" s="130"/>
      <c r="AI30" s="129">
        <f t="shared" si="6"/>
        <v>0</v>
      </c>
      <c r="AJ30" s="154"/>
      <c r="AK30" s="132"/>
      <c r="AL30" s="132"/>
      <c r="AM30" s="152"/>
      <c r="AN30" s="131">
        <f t="shared" si="7"/>
        <v>0</v>
      </c>
    </row>
    <row r="31" spans="1:40" s="96" customFormat="1">
      <c r="E31" s="117"/>
      <c r="K31" s="144"/>
      <c r="O31" s="145"/>
      <c r="P31" s="144"/>
      <c r="Q31" s="144"/>
      <c r="AJ31" s="146"/>
    </row>
    <row r="32" spans="1:40" s="96" customFormat="1">
      <c r="E32" s="117"/>
      <c r="K32" s="144"/>
      <c r="O32" s="145"/>
      <c r="P32" s="144"/>
      <c r="Q32" s="144"/>
      <c r="AJ32" s="146"/>
    </row>
    <row r="33" spans="5:36" s="96" customFormat="1">
      <c r="E33" s="117"/>
      <c r="K33" s="144"/>
      <c r="O33" s="145"/>
      <c r="P33" s="144"/>
      <c r="Q33" s="144"/>
      <c r="AJ33" s="146"/>
    </row>
    <row r="34" spans="5:36" s="96" customFormat="1">
      <c r="E34" s="117"/>
      <c r="K34" s="144"/>
      <c r="O34" s="145"/>
      <c r="P34" s="144"/>
      <c r="Q34" s="144"/>
      <c r="AJ34" s="146"/>
    </row>
    <row r="35" spans="5:36" s="96" customFormat="1">
      <c r="E35" s="117"/>
      <c r="K35" s="144"/>
      <c r="O35" s="145"/>
      <c r="P35" s="144"/>
      <c r="Q35" s="144"/>
      <c r="AJ35" s="146"/>
    </row>
    <row r="36" spans="5:36" s="96" customFormat="1">
      <c r="E36" s="117"/>
      <c r="K36" s="144"/>
      <c r="O36" s="145"/>
      <c r="P36" s="144"/>
      <c r="Q36" s="144"/>
      <c r="AJ36" s="146"/>
    </row>
    <row r="37" spans="5:36" s="96" customFormat="1">
      <c r="E37" s="117"/>
      <c r="K37" s="144"/>
      <c r="O37" s="145"/>
      <c r="P37" s="144"/>
      <c r="Q37" s="144"/>
      <c r="AJ37" s="146"/>
    </row>
    <row r="38" spans="5:36" s="96" customFormat="1">
      <c r="E38" s="117"/>
      <c r="K38" s="144"/>
      <c r="O38" s="145"/>
      <c r="P38" s="144"/>
      <c r="Q38" s="144"/>
      <c r="AJ38" s="146"/>
    </row>
    <row r="39" spans="5:36" s="96" customFormat="1">
      <c r="E39" s="117"/>
      <c r="K39" s="144"/>
      <c r="O39" s="145"/>
      <c r="P39" s="144"/>
      <c r="Q39" s="144"/>
      <c r="AJ39" s="146"/>
    </row>
    <row r="40" spans="5:36" s="96" customFormat="1">
      <c r="E40" s="117"/>
      <c r="K40" s="144"/>
      <c r="O40" s="145"/>
      <c r="P40" s="144"/>
      <c r="Q40" s="144"/>
      <c r="AJ40" s="146"/>
    </row>
    <row r="41" spans="5:36" s="96" customFormat="1">
      <c r="E41" s="117"/>
      <c r="K41" s="144"/>
      <c r="O41" s="145"/>
      <c r="P41" s="144"/>
      <c r="Q41" s="144"/>
      <c r="AJ41" s="146"/>
    </row>
    <row r="42" spans="5:36" s="96" customFormat="1">
      <c r="E42" s="117"/>
      <c r="K42" s="144"/>
      <c r="O42" s="145"/>
      <c r="P42" s="144"/>
      <c r="Q42" s="144"/>
      <c r="AJ42" s="146"/>
    </row>
    <row r="43" spans="5:36" s="96" customFormat="1">
      <c r="E43" s="117"/>
      <c r="K43" s="144"/>
      <c r="O43" s="145"/>
      <c r="P43" s="144"/>
      <c r="Q43" s="144"/>
      <c r="AJ43" s="146"/>
    </row>
    <row r="44" spans="5:36" s="96" customFormat="1">
      <c r="E44" s="117"/>
      <c r="K44" s="144"/>
      <c r="O44" s="145"/>
      <c r="P44" s="144"/>
      <c r="Q44" s="144"/>
      <c r="AJ44" s="146"/>
    </row>
    <row r="45" spans="5:36" s="96" customFormat="1">
      <c r="E45" s="117"/>
      <c r="K45" s="144"/>
      <c r="O45" s="145"/>
      <c r="P45" s="144"/>
      <c r="Q45" s="144"/>
      <c r="AJ45" s="146"/>
    </row>
    <row r="46" spans="5:36" s="96" customFormat="1">
      <c r="E46" s="117"/>
      <c r="K46" s="144"/>
      <c r="O46" s="145"/>
      <c r="P46" s="144"/>
      <c r="Q46" s="144"/>
      <c r="AJ46" s="146"/>
    </row>
    <row r="47" spans="5:36" s="96" customFormat="1">
      <c r="E47" s="117"/>
      <c r="K47" s="144"/>
      <c r="O47" s="145"/>
      <c r="P47" s="144"/>
      <c r="Q47" s="144"/>
      <c r="AJ47" s="146"/>
    </row>
    <row r="48" spans="5:36" s="96" customFormat="1">
      <c r="E48" s="117"/>
      <c r="K48" s="144"/>
      <c r="O48" s="145"/>
      <c r="P48" s="144"/>
      <c r="Q48" s="144"/>
      <c r="AJ48" s="146"/>
    </row>
    <row r="49" spans="5:36" s="96" customFormat="1">
      <c r="E49" s="117"/>
      <c r="K49" s="144"/>
      <c r="O49" s="145"/>
      <c r="P49" s="144"/>
      <c r="Q49" s="144"/>
      <c r="AJ49" s="146"/>
    </row>
    <row r="50" spans="5:36" s="96" customFormat="1">
      <c r="E50" s="117"/>
      <c r="K50" s="144"/>
      <c r="O50" s="145"/>
      <c r="P50" s="144"/>
      <c r="Q50" s="144"/>
      <c r="AJ50" s="146"/>
    </row>
    <row r="51" spans="5:36" s="96" customFormat="1">
      <c r="E51" s="117"/>
      <c r="K51" s="144"/>
      <c r="O51" s="145"/>
      <c r="P51" s="144"/>
      <c r="Q51" s="144"/>
      <c r="AJ51" s="146"/>
    </row>
    <row r="52" spans="5:36" s="96" customFormat="1">
      <c r="E52" s="117"/>
      <c r="K52" s="144"/>
      <c r="O52" s="145"/>
      <c r="P52" s="144"/>
      <c r="Q52" s="144"/>
      <c r="AJ52" s="146"/>
    </row>
    <row r="53" spans="5:36" s="96" customFormat="1">
      <c r="E53" s="117"/>
      <c r="K53" s="144"/>
      <c r="O53" s="145"/>
      <c r="P53" s="144"/>
      <c r="Q53" s="144"/>
      <c r="AJ53" s="146"/>
    </row>
    <row r="54" spans="5:36" s="96" customFormat="1">
      <c r="E54" s="117"/>
      <c r="K54" s="144"/>
      <c r="O54" s="145"/>
      <c r="P54" s="144"/>
      <c r="Q54" s="144"/>
      <c r="AJ54" s="146"/>
    </row>
    <row r="55" spans="5:36" s="96" customFormat="1">
      <c r="E55" s="117"/>
      <c r="K55" s="144"/>
      <c r="O55" s="145"/>
      <c r="P55" s="144"/>
      <c r="Q55" s="144"/>
      <c r="AJ55" s="146"/>
    </row>
    <row r="56" spans="5:36" s="96" customFormat="1">
      <c r="E56" s="117"/>
      <c r="K56" s="144"/>
      <c r="O56" s="145"/>
      <c r="P56" s="144"/>
      <c r="Q56" s="144"/>
      <c r="AJ56" s="146"/>
    </row>
    <row r="57" spans="5:36" s="96" customFormat="1">
      <c r="E57" s="117"/>
      <c r="K57" s="144"/>
      <c r="O57" s="145"/>
      <c r="P57" s="144"/>
      <c r="Q57" s="144"/>
      <c r="AJ57" s="146"/>
    </row>
    <row r="58" spans="5:36" s="96" customFormat="1">
      <c r="E58" s="117"/>
      <c r="K58" s="144"/>
      <c r="O58" s="145"/>
      <c r="P58" s="144"/>
      <c r="Q58" s="144"/>
      <c r="AJ58" s="146"/>
    </row>
    <row r="59" spans="5:36" s="96" customFormat="1">
      <c r="E59" s="117"/>
      <c r="K59" s="144"/>
      <c r="O59" s="145"/>
      <c r="P59" s="144"/>
      <c r="Q59" s="144"/>
      <c r="AJ59" s="146"/>
    </row>
    <row r="60" spans="5:36" s="96" customFormat="1">
      <c r="E60" s="117"/>
      <c r="K60" s="144"/>
      <c r="O60" s="145"/>
      <c r="P60" s="144"/>
      <c r="Q60" s="144"/>
      <c r="AJ60" s="146"/>
    </row>
    <row r="61" spans="5:36" s="96" customFormat="1">
      <c r="E61" s="117"/>
      <c r="K61" s="144"/>
      <c r="O61" s="145"/>
      <c r="P61" s="144"/>
      <c r="Q61" s="144"/>
      <c r="AJ61" s="146"/>
    </row>
    <row r="62" spans="5:36" s="96" customFormat="1">
      <c r="E62" s="117"/>
      <c r="K62" s="144"/>
      <c r="O62" s="145"/>
      <c r="P62" s="144"/>
      <c r="Q62" s="144"/>
      <c r="AJ62" s="146"/>
    </row>
    <row r="63" spans="5:36" s="96" customFormat="1">
      <c r="E63" s="117"/>
      <c r="K63" s="144"/>
      <c r="O63" s="145"/>
      <c r="P63" s="144"/>
      <c r="Q63" s="144"/>
      <c r="AJ63" s="146"/>
    </row>
    <row r="64" spans="5:36" s="96" customFormat="1">
      <c r="E64" s="117"/>
      <c r="K64" s="144"/>
      <c r="O64" s="145"/>
      <c r="P64" s="144"/>
      <c r="Q64" s="144"/>
      <c r="AJ64" s="146"/>
    </row>
    <row r="65" spans="5:36" s="96" customFormat="1">
      <c r="E65" s="117"/>
      <c r="K65" s="144"/>
      <c r="O65" s="145"/>
      <c r="P65" s="144"/>
      <c r="Q65" s="144"/>
      <c r="AJ65" s="146"/>
    </row>
    <row r="66" spans="5:36" s="96" customFormat="1">
      <c r="E66" s="117"/>
      <c r="K66" s="144"/>
      <c r="O66" s="145"/>
      <c r="P66" s="144"/>
      <c r="Q66" s="144"/>
      <c r="AJ66" s="146"/>
    </row>
    <row r="67" spans="5:36" s="96" customFormat="1">
      <c r="E67" s="117"/>
      <c r="K67" s="144"/>
      <c r="O67" s="145"/>
      <c r="P67" s="144"/>
      <c r="Q67" s="144"/>
      <c r="AJ67" s="146"/>
    </row>
    <row r="68" spans="5:36" s="96" customFormat="1">
      <c r="E68" s="117"/>
      <c r="K68" s="144"/>
      <c r="O68" s="145"/>
      <c r="P68" s="144"/>
      <c r="Q68" s="144"/>
      <c r="AJ68" s="146"/>
    </row>
    <row r="69" spans="5:36" s="96" customFormat="1">
      <c r="E69" s="117"/>
      <c r="K69" s="144"/>
      <c r="O69" s="145"/>
      <c r="P69" s="144"/>
      <c r="Q69" s="144"/>
      <c r="AJ69" s="146"/>
    </row>
    <row r="70" spans="5:36" s="96" customFormat="1">
      <c r="E70" s="117"/>
      <c r="K70" s="144"/>
      <c r="O70" s="145"/>
      <c r="P70" s="144"/>
      <c r="Q70" s="144"/>
      <c r="AJ70" s="146"/>
    </row>
    <row r="71" spans="5:36" s="96" customFormat="1">
      <c r="E71" s="117"/>
      <c r="K71" s="144"/>
      <c r="O71" s="145"/>
      <c r="P71" s="144"/>
      <c r="Q71" s="144"/>
      <c r="AJ71" s="146"/>
    </row>
    <row r="72" spans="5:36" s="96" customFormat="1">
      <c r="E72" s="117"/>
      <c r="K72" s="144"/>
      <c r="O72" s="145"/>
      <c r="P72" s="144"/>
      <c r="Q72" s="144"/>
      <c r="AJ72" s="146"/>
    </row>
    <row r="73" spans="5:36" s="96" customFormat="1">
      <c r="E73" s="117"/>
      <c r="K73" s="144"/>
      <c r="O73" s="145"/>
      <c r="P73" s="144"/>
      <c r="Q73" s="144"/>
      <c r="AJ73" s="146"/>
    </row>
    <row r="74" spans="5:36" s="96" customFormat="1">
      <c r="E74" s="117"/>
      <c r="K74" s="144"/>
      <c r="O74" s="145"/>
      <c r="P74" s="144"/>
      <c r="Q74" s="144"/>
      <c r="AJ74" s="146"/>
    </row>
    <row r="75" spans="5:36" s="96" customFormat="1">
      <c r="E75" s="117"/>
      <c r="K75" s="144"/>
      <c r="O75" s="145"/>
      <c r="P75" s="144"/>
      <c r="Q75" s="144"/>
      <c r="AJ75" s="146"/>
    </row>
    <row r="76" spans="5:36" s="96" customFormat="1">
      <c r="E76" s="117"/>
      <c r="K76" s="144"/>
      <c r="O76" s="145"/>
      <c r="P76" s="144"/>
      <c r="Q76" s="144"/>
      <c r="AJ76" s="146"/>
    </row>
    <row r="77" spans="5:36" s="96" customFormat="1">
      <c r="E77" s="117"/>
      <c r="K77" s="144"/>
      <c r="O77" s="145"/>
      <c r="P77" s="144"/>
      <c r="Q77" s="144"/>
      <c r="AJ77" s="146"/>
    </row>
    <row r="78" spans="5:36" s="96" customFormat="1">
      <c r="E78" s="117"/>
      <c r="K78" s="144"/>
      <c r="O78" s="145"/>
      <c r="P78" s="144"/>
      <c r="Q78" s="144"/>
      <c r="AJ78" s="146"/>
    </row>
    <row r="79" spans="5:36" s="96" customFormat="1">
      <c r="E79" s="117"/>
      <c r="K79" s="144"/>
      <c r="O79" s="145"/>
      <c r="P79" s="144"/>
      <c r="Q79" s="144"/>
      <c r="AJ79" s="146"/>
    </row>
    <row r="80" spans="5:36" s="96" customFormat="1">
      <c r="E80" s="117"/>
      <c r="K80" s="144"/>
      <c r="O80" s="145"/>
      <c r="P80" s="144"/>
      <c r="Q80" s="144"/>
      <c r="AJ80" s="146"/>
    </row>
    <row r="81" spans="5:36" s="96" customFormat="1">
      <c r="E81" s="117"/>
      <c r="K81" s="144"/>
      <c r="O81" s="145"/>
      <c r="P81" s="144"/>
      <c r="Q81" s="144"/>
      <c r="AJ81" s="146"/>
    </row>
    <row r="82" spans="5:36" s="96" customFormat="1">
      <c r="E82" s="117"/>
      <c r="K82" s="144"/>
      <c r="O82" s="145"/>
      <c r="P82" s="144"/>
      <c r="Q82" s="144"/>
      <c r="AJ82" s="146"/>
    </row>
    <row r="83" spans="5:36" s="96" customFormat="1">
      <c r="E83" s="117"/>
      <c r="K83" s="144"/>
      <c r="O83" s="145"/>
      <c r="P83" s="144"/>
      <c r="Q83" s="144"/>
      <c r="AJ83" s="146"/>
    </row>
    <row r="84" spans="5:36" s="96" customFormat="1">
      <c r="E84" s="117"/>
      <c r="K84" s="144"/>
      <c r="O84" s="145"/>
      <c r="P84" s="144"/>
      <c r="Q84" s="144"/>
      <c r="AJ84" s="146"/>
    </row>
    <row r="85" spans="5:36" s="96" customFormat="1">
      <c r="E85" s="117"/>
      <c r="K85" s="144"/>
      <c r="O85" s="145"/>
      <c r="P85" s="144"/>
      <c r="Q85" s="144"/>
      <c r="AJ85" s="146"/>
    </row>
    <row r="86" spans="5:36" s="96" customFormat="1">
      <c r="E86" s="117"/>
      <c r="K86" s="144"/>
      <c r="O86" s="145"/>
      <c r="P86" s="144"/>
      <c r="Q86" s="144"/>
      <c r="AJ86" s="146"/>
    </row>
    <row r="87" spans="5:36" s="96" customFormat="1">
      <c r="E87" s="117"/>
      <c r="K87" s="144"/>
      <c r="O87" s="145"/>
      <c r="P87" s="144"/>
      <c r="Q87" s="144"/>
      <c r="AJ87" s="146"/>
    </row>
    <row r="88" spans="5:36" s="96" customFormat="1">
      <c r="E88" s="117"/>
      <c r="K88" s="144"/>
      <c r="O88" s="145"/>
      <c r="P88" s="144"/>
      <c r="Q88" s="144"/>
      <c r="AJ88" s="146"/>
    </row>
    <row r="89" spans="5:36" s="96" customFormat="1">
      <c r="E89" s="117"/>
      <c r="K89" s="144"/>
      <c r="O89" s="145"/>
      <c r="P89" s="144"/>
      <c r="Q89" s="144"/>
      <c r="AJ89" s="146"/>
    </row>
    <row r="90" spans="5:36" s="96" customFormat="1">
      <c r="E90" s="117"/>
      <c r="K90" s="144"/>
      <c r="O90" s="145"/>
      <c r="P90" s="144"/>
      <c r="Q90" s="144"/>
      <c r="AJ90" s="146"/>
    </row>
    <row r="91" spans="5:36" s="96" customFormat="1">
      <c r="E91" s="117"/>
      <c r="K91" s="144"/>
      <c r="O91" s="145"/>
      <c r="P91" s="144"/>
      <c r="Q91" s="144"/>
      <c r="AJ91" s="146"/>
    </row>
    <row r="92" spans="5:36" s="96" customFormat="1">
      <c r="E92" s="117"/>
      <c r="K92" s="144"/>
      <c r="O92" s="145"/>
      <c r="P92" s="144"/>
      <c r="Q92" s="144"/>
      <c r="AJ92" s="146"/>
    </row>
    <row r="93" spans="5:36" s="96" customFormat="1">
      <c r="E93" s="117"/>
      <c r="K93" s="144"/>
      <c r="O93" s="145"/>
      <c r="P93" s="144"/>
      <c r="Q93" s="144"/>
      <c r="AJ93" s="146"/>
    </row>
    <row r="94" spans="5:36" s="96" customFormat="1">
      <c r="E94" s="117"/>
      <c r="K94" s="144"/>
      <c r="O94" s="145"/>
      <c r="P94" s="144"/>
      <c r="Q94" s="144"/>
      <c r="AJ94" s="146"/>
    </row>
    <row r="95" spans="5:36" s="96" customFormat="1">
      <c r="E95" s="117"/>
      <c r="K95" s="144"/>
      <c r="O95" s="145"/>
      <c r="P95" s="144"/>
      <c r="Q95" s="144"/>
      <c r="AJ95" s="146"/>
    </row>
    <row r="96" spans="5:36" s="96" customFormat="1">
      <c r="E96" s="117"/>
      <c r="K96" s="144"/>
      <c r="O96" s="145"/>
      <c r="P96" s="144"/>
      <c r="Q96" s="144"/>
      <c r="AJ96" s="146"/>
    </row>
    <row r="97" spans="5:36" s="96" customFormat="1">
      <c r="E97" s="117"/>
      <c r="K97" s="144"/>
      <c r="O97" s="145"/>
      <c r="P97" s="144"/>
      <c r="Q97" s="144"/>
      <c r="AJ97" s="146"/>
    </row>
    <row r="98" spans="5:36" s="96" customFormat="1">
      <c r="E98" s="117"/>
      <c r="K98" s="144"/>
      <c r="O98" s="145"/>
      <c r="P98" s="144"/>
      <c r="Q98" s="144"/>
      <c r="AJ98" s="146"/>
    </row>
    <row r="99" spans="5:36" s="96" customFormat="1">
      <c r="E99" s="117"/>
      <c r="K99" s="144"/>
      <c r="O99" s="145"/>
      <c r="P99" s="144"/>
      <c r="Q99" s="144"/>
      <c r="AJ99" s="146"/>
    </row>
    <row r="100" spans="5:36" s="96" customFormat="1">
      <c r="E100" s="117"/>
      <c r="K100" s="144"/>
      <c r="O100" s="145"/>
      <c r="P100" s="144"/>
      <c r="Q100" s="144"/>
      <c r="AJ100" s="146"/>
    </row>
    <row r="101" spans="5:36" s="96" customFormat="1">
      <c r="E101" s="117"/>
      <c r="K101" s="144"/>
      <c r="O101" s="145"/>
      <c r="P101" s="144"/>
      <c r="Q101" s="144"/>
      <c r="AJ101" s="146"/>
    </row>
    <row r="102" spans="5:36" s="96" customFormat="1">
      <c r="E102" s="117"/>
      <c r="K102" s="144"/>
      <c r="O102" s="145"/>
      <c r="P102" s="144"/>
      <c r="Q102" s="144"/>
      <c r="AJ102" s="146"/>
    </row>
    <row r="103" spans="5:36" s="96" customFormat="1">
      <c r="E103" s="117"/>
      <c r="K103" s="144"/>
      <c r="O103" s="145"/>
      <c r="P103" s="144"/>
      <c r="Q103" s="144"/>
      <c r="AJ103" s="146"/>
    </row>
    <row r="104" spans="5:36" s="96" customFormat="1">
      <c r="E104" s="117"/>
      <c r="K104" s="144"/>
      <c r="O104" s="145"/>
      <c r="P104" s="144"/>
      <c r="Q104" s="144"/>
      <c r="AJ104" s="146"/>
    </row>
    <row r="105" spans="5:36" s="96" customFormat="1">
      <c r="E105" s="117"/>
      <c r="K105" s="144"/>
      <c r="O105" s="145"/>
      <c r="P105" s="144"/>
      <c r="Q105" s="144"/>
      <c r="AJ105" s="146"/>
    </row>
    <row r="106" spans="5:36" s="96" customFormat="1">
      <c r="E106" s="117"/>
      <c r="K106" s="144"/>
      <c r="O106" s="145"/>
      <c r="P106" s="144"/>
      <c r="Q106" s="144"/>
      <c r="AJ106" s="146"/>
    </row>
    <row r="107" spans="5:36" s="96" customFormat="1">
      <c r="E107" s="117"/>
      <c r="K107" s="144"/>
      <c r="O107" s="145"/>
      <c r="P107" s="144"/>
      <c r="Q107" s="144"/>
      <c r="AJ107" s="146"/>
    </row>
    <row r="108" spans="5:36" s="96" customFormat="1">
      <c r="E108" s="117"/>
      <c r="K108" s="144"/>
      <c r="O108" s="145"/>
      <c r="P108" s="144"/>
      <c r="Q108" s="144"/>
      <c r="AJ108" s="146"/>
    </row>
    <row r="109" spans="5:36" s="96" customFormat="1">
      <c r="E109" s="117"/>
      <c r="K109" s="144"/>
      <c r="O109" s="145"/>
      <c r="P109" s="144"/>
      <c r="Q109" s="144"/>
      <c r="AJ109" s="146"/>
    </row>
    <row r="110" spans="5:36" s="96" customFormat="1">
      <c r="E110" s="117"/>
      <c r="K110" s="144"/>
      <c r="O110" s="145"/>
      <c r="P110" s="144"/>
      <c r="Q110" s="144"/>
      <c r="AJ110" s="146"/>
    </row>
    <row r="111" spans="5:36" s="96" customFormat="1">
      <c r="E111" s="117"/>
      <c r="K111" s="144"/>
      <c r="O111" s="145"/>
      <c r="P111" s="144"/>
      <c r="Q111" s="144"/>
      <c r="AJ111" s="146"/>
    </row>
    <row r="112" spans="5:36" s="96" customFormat="1">
      <c r="E112" s="117"/>
      <c r="K112" s="144"/>
      <c r="O112" s="145"/>
      <c r="P112" s="144"/>
      <c r="Q112" s="144"/>
      <c r="AJ112" s="146"/>
    </row>
    <row r="113" spans="5:36" s="96" customFormat="1">
      <c r="E113" s="117"/>
      <c r="K113" s="144"/>
      <c r="O113" s="145"/>
      <c r="P113" s="144"/>
      <c r="Q113" s="144"/>
      <c r="AJ113" s="146"/>
    </row>
    <row r="114" spans="5:36" s="96" customFormat="1">
      <c r="E114" s="117"/>
      <c r="K114" s="144"/>
      <c r="O114" s="145"/>
      <c r="P114" s="144"/>
      <c r="Q114" s="144"/>
      <c r="AJ114" s="146"/>
    </row>
    <row r="115" spans="5:36" s="96" customFormat="1">
      <c r="E115" s="117"/>
      <c r="K115" s="144"/>
      <c r="O115" s="145"/>
      <c r="P115" s="144"/>
      <c r="Q115" s="144"/>
      <c r="AJ115" s="146"/>
    </row>
  </sheetData>
  <sheetProtection algorithmName="SHA-512" hashValue="QrQE1Un636TYzK09cDAgvShwEYIZH2liAVdPfp64w6vcAMy49bE2S2HcEEf6hY0PZw73U0nsVL00AmliV/61uw==" saltValue="Aw/ZP6UZnYvPRqSNO0Xy3Q==" spinCount="100000" sheet="1" selectLockedCells="1" selectUnlockedCells="1"/>
  <autoFilter ref="A8:AN8">
    <sortState ref="A9:AN62">
      <sortCondition descending="1" ref="B8"/>
    </sortState>
  </autoFilter>
  <sortState ref="B10:AO50">
    <sortCondition descending="1" ref="B9:B50"/>
  </sortState>
  <mergeCells count="28">
    <mergeCell ref="AI6:AI7"/>
    <mergeCell ref="AJ6:AM6"/>
    <mergeCell ref="U6:X6"/>
    <mergeCell ref="Y6:Y7"/>
    <mergeCell ref="Z6:AC6"/>
    <mergeCell ref="AD6:AD7"/>
    <mergeCell ref="AE6:AH6"/>
    <mergeCell ref="Z5:AD5"/>
    <mergeCell ref="AE5:AI5"/>
    <mergeCell ref="AJ5:AN5"/>
    <mergeCell ref="A6:A7"/>
    <mergeCell ref="B6:B7"/>
    <mergeCell ref="C6:C7"/>
    <mergeCell ref="D6:D7"/>
    <mergeCell ref="E6:E7"/>
    <mergeCell ref="F6:I6"/>
    <mergeCell ref="J6:J7"/>
    <mergeCell ref="U5:Y5"/>
    <mergeCell ref="AN6:AN7"/>
    <mergeCell ref="K6:N6"/>
    <mergeCell ref="O6:O7"/>
    <mergeCell ref="P6:S6"/>
    <mergeCell ref="T6:T7"/>
    <mergeCell ref="F5:J5"/>
    <mergeCell ref="K5:O5"/>
    <mergeCell ref="P5:T5"/>
    <mergeCell ref="A5:E5"/>
    <mergeCell ref="A1:E3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9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8" sqref="A8"/>
      <selection pane="bottomRight" activeCell="F9" sqref="F9"/>
    </sheetView>
  </sheetViews>
  <sheetFormatPr baseColWidth="10" defaultColWidth="11.42578125" defaultRowHeight="12.75"/>
  <cols>
    <col min="1" max="1" width="8.7109375" style="1" customWidth="1"/>
    <col min="2" max="2" width="14.140625" style="1" customWidth="1"/>
    <col min="3" max="3" width="34.5703125" style="1" customWidth="1"/>
    <col min="4" max="4" width="22.85546875" style="1" customWidth="1"/>
    <col min="5" max="5" width="15" style="41" customWidth="1"/>
    <col min="6" max="9" width="14" style="1" customWidth="1"/>
    <col min="10" max="10" width="12.28515625" style="1" customWidth="1"/>
    <col min="11" max="11" width="17" style="1" customWidth="1"/>
    <col min="12" max="14" width="9.5703125" style="1" customWidth="1"/>
    <col min="15" max="16" width="13.7109375" style="1" customWidth="1"/>
    <col min="17" max="17" width="17.85546875" style="1" customWidth="1"/>
    <col min="18" max="18" width="0.42578125" style="1" customWidth="1"/>
    <col min="19" max="19" width="13.85546875" style="1" customWidth="1"/>
    <col min="20" max="20" width="13.28515625" style="1" customWidth="1"/>
    <col min="21" max="21" width="14.7109375" style="1" customWidth="1"/>
    <col min="22" max="22" width="9.140625" style="1" customWidth="1"/>
    <col min="23" max="23" width="14.42578125" style="1" customWidth="1"/>
    <col min="24" max="24" width="16" style="1" customWidth="1"/>
    <col min="25" max="25" width="10" style="1" customWidth="1"/>
    <col min="26" max="26" width="13.85546875" style="1" customWidth="1"/>
    <col min="27" max="27" width="16.5703125" style="1" customWidth="1"/>
    <col min="28" max="28" width="10" style="1" customWidth="1"/>
    <col min="29" max="29" width="9.140625" style="1" customWidth="1"/>
    <col min="30" max="30" width="15.42578125" style="1" customWidth="1"/>
    <col min="31" max="31" width="12.7109375" style="1" customWidth="1"/>
    <col min="32" max="32" width="13.140625" style="1" customWidth="1"/>
    <col min="33" max="33" width="14.5703125" style="1" customWidth="1"/>
    <col min="34" max="44" width="11.42578125" style="96"/>
    <col min="45" max="16384" width="11.42578125" style="1"/>
  </cols>
  <sheetData>
    <row r="1" spans="1:44" s="6" customFormat="1" ht="27.75" customHeight="1">
      <c r="A1" s="265" t="s">
        <v>15</v>
      </c>
      <c r="B1" s="265"/>
      <c r="C1" s="265"/>
      <c r="D1" s="265"/>
      <c r="E1" s="265"/>
      <c r="F1" s="42"/>
      <c r="G1" s="229"/>
      <c r="H1" s="229"/>
      <c r="I1" s="229"/>
      <c r="J1" s="10"/>
      <c r="K1" s="1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</row>
    <row r="2" spans="1:44" s="6" customFormat="1" ht="27.75" customHeight="1">
      <c r="A2" s="265"/>
      <c r="B2" s="265"/>
      <c r="C2" s="265"/>
      <c r="D2" s="265"/>
      <c r="E2" s="265"/>
      <c r="F2" s="42"/>
      <c r="G2" s="229"/>
      <c r="H2" s="229"/>
      <c r="I2" s="229"/>
      <c r="J2" s="10"/>
      <c r="K2" s="1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1:44" s="6" customFormat="1" ht="30" customHeight="1" thickBot="1">
      <c r="A3" s="265"/>
      <c r="B3" s="265"/>
      <c r="C3" s="265"/>
      <c r="D3" s="265"/>
      <c r="E3" s="265"/>
      <c r="F3" s="77"/>
      <c r="G3" s="77"/>
      <c r="H3" s="77"/>
      <c r="I3" s="77"/>
      <c r="J3" s="77"/>
      <c r="K3" s="78"/>
      <c r="L3" s="77"/>
      <c r="M3" s="77"/>
      <c r="N3" s="77"/>
      <c r="O3" s="77"/>
      <c r="P3" s="77"/>
      <c r="Q3" s="4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</row>
    <row r="4" spans="1:44" s="6" customFormat="1" ht="27.75" hidden="1" customHeight="1" thickBot="1">
      <c r="A4" s="266"/>
      <c r="B4" s="266"/>
      <c r="C4" s="266"/>
      <c r="D4" s="266"/>
      <c r="E4" s="266"/>
      <c r="F4" s="79">
        <f>+SUM(F8:F26)</f>
        <v>151</v>
      </c>
      <c r="G4" s="79"/>
      <c r="H4" s="79"/>
      <c r="I4" s="79"/>
      <c r="J4" s="79">
        <f>+SUM(J8:J26)</f>
        <v>152</v>
      </c>
      <c r="K4" s="78"/>
      <c r="L4" s="79">
        <f>+SUM(L8:L26)</f>
        <v>0</v>
      </c>
      <c r="M4" s="79"/>
      <c r="N4" s="79"/>
      <c r="O4" s="79">
        <f>+SUM(O8:O26)</f>
        <v>0</v>
      </c>
      <c r="P4" s="79">
        <f>+SUM(P8:P26)</f>
        <v>0</v>
      </c>
      <c r="Q4" s="4"/>
      <c r="R4" s="77">
        <f>+SUM(R8:R26)</f>
        <v>0</v>
      </c>
      <c r="S4" s="77">
        <f>+SUM(S8:S26)</f>
        <v>0</v>
      </c>
      <c r="T4" s="77">
        <f>+SUM(T8:T26)</f>
        <v>0</v>
      </c>
      <c r="U4" s="4"/>
      <c r="V4" s="77">
        <f>+SUM(V8:V26)</f>
        <v>0</v>
      </c>
      <c r="W4" s="77">
        <f>+SUM(W8:W26)</f>
        <v>0</v>
      </c>
      <c r="X4" s="4"/>
      <c r="Y4" s="77">
        <f>+SUM(Y8:Y26)</f>
        <v>0</v>
      </c>
      <c r="Z4" s="77">
        <f>+SUM(Z8:Z26)</f>
        <v>0</v>
      </c>
      <c r="AA4" s="4"/>
      <c r="AB4" s="77">
        <f>+SUM(AB8:AB26)</f>
        <v>0</v>
      </c>
      <c r="AC4" s="77">
        <f>+SUM(AC8:AC26)</f>
        <v>0</v>
      </c>
      <c r="AD4" s="4"/>
      <c r="AE4" s="80">
        <f>+SUM(AE8:AE26)</f>
        <v>0</v>
      </c>
      <c r="AF4" s="80">
        <f>+SUM(AF8:AF26)</f>
        <v>0</v>
      </c>
      <c r="AG4" s="77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</row>
    <row r="5" spans="1:44" s="2" customFormat="1" ht="48.75" customHeight="1" thickBot="1">
      <c r="A5" s="267"/>
      <c r="B5" s="268"/>
      <c r="C5" s="268"/>
      <c r="D5" s="268"/>
      <c r="E5" s="64"/>
      <c r="F5" s="257" t="s">
        <v>201</v>
      </c>
      <c r="G5" s="258"/>
      <c r="H5" s="258"/>
      <c r="I5" s="258"/>
      <c r="J5" s="258"/>
      <c r="K5" s="259"/>
      <c r="L5" s="257"/>
      <c r="M5" s="258"/>
      <c r="N5" s="258"/>
      <c r="O5" s="258"/>
      <c r="P5" s="258"/>
      <c r="Q5" s="259"/>
      <c r="R5" s="257"/>
      <c r="S5" s="258"/>
      <c r="T5" s="258"/>
      <c r="U5" s="259"/>
      <c r="V5" s="257"/>
      <c r="W5" s="258"/>
      <c r="X5" s="259"/>
      <c r="Y5" s="260"/>
      <c r="Z5" s="261"/>
      <c r="AA5" s="262"/>
      <c r="AB5" s="257"/>
      <c r="AC5" s="258"/>
      <c r="AD5" s="259"/>
      <c r="AE5" s="257"/>
      <c r="AF5" s="258"/>
      <c r="AG5" s="259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</row>
    <row r="6" spans="1:44" s="2" customFormat="1" ht="18" customHeight="1">
      <c r="A6" s="269" t="s">
        <v>0</v>
      </c>
      <c r="B6" s="271" t="s">
        <v>13</v>
      </c>
      <c r="C6" s="271" t="s">
        <v>2</v>
      </c>
      <c r="D6" s="271" t="s">
        <v>3</v>
      </c>
      <c r="E6" s="263" t="s">
        <v>4</v>
      </c>
      <c r="F6" s="255">
        <v>200</v>
      </c>
      <c r="G6" s="273" t="s">
        <v>7</v>
      </c>
      <c r="H6" s="255" t="s">
        <v>106</v>
      </c>
      <c r="I6" s="253" t="s">
        <v>200</v>
      </c>
      <c r="J6" s="253" t="s">
        <v>5</v>
      </c>
      <c r="K6" s="263" t="s">
        <v>36</v>
      </c>
      <c r="L6" s="255">
        <v>200</v>
      </c>
      <c r="M6" s="273" t="s">
        <v>7</v>
      </c>
      <c r="N6" s="255" t="s">
        <v>106</v>
      </c>
      <c r="O6" s="253" t="s">
        <v>200</v>
      </c>
      <c r="P6" s="253" t="s">
        <v>5</v>
      </c>
      <c r="Q6" s="263" t="s">
        <v>24</v>
      </c>
      <c r="R6" s="255" t="s">
        <v>10</v>
      </c>
      <c r="S6" s="253" t="s">
        <v>12</v>
      </c>
      <c r="T6" s="253" t="s">
        <v>16</v>
      </c>
      <c r="U6" s="263" t="s">
        <v>25</v>
      </c>
      <c r="V6" s="255" t="s">
        <v>7</v>
      </c>
      <c r="W6" s="253" t="s">
        <v>5</v>
      </c>
      <c r="X6" s="263" t="s">
        <v>26</v>
      </c>
      <c r="Y6" s="253" t="s">
        <v>6</v>
      </c>
      <c r="Z6" s="253" t="s">
        <v>17</v>
      </c>
      <c r="AA6" s="263" t="s">
        <v>27</v>
      </c>
      <c r="AB6" s="255" t="s">
        <v>7</v>
      </c>
      <c r="AC6" s="253" t="s">
        <v>5</v>
      </c>
      <c r="AD6" s="263" t="s">
        <v>28</v>
      </c>
      <c r="AE6" s="253" t="s">
        <v>6</v>
      </c>
      <c r="AF6" s="253" t="s">
        <v>5</v>
      </c>
      <c r="AG6" s="263" t="s">
        <v>29</v>
      </c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</row>
    <row r="7" spans="1:44" s="2" customFormat="1" ht="11.25" customHeight="1">
      <c r="A7" s="270"/>
      <c r="B7" s="272"/>
      <c r="C7" s="272"/>
      <c r="D7" s="272"/>
      <c r="E7" s="264"/>
      <c r="F7" s="256"/>
      <c r="G7" s="274"/>
      <c r="H7" s="256"/>
      <c r="I7" s="254"/>
      <c r="J7" s="254"/>
      <c r="K7" s="264"/>
      <c r="L7" s="256"/>
      <c r="M7" s="274"/>
      <c r="N7" s="256"/>
      <c r="O7" s="254"/>
      <c r="P7" s="254"/>
      <c r="Q7" s="264"/>
      <c r="R7" s="256"/>
      <c r="S7" s="254"/>
      <c r="T7" s="254"/>
      <c r="U7" s="264"/>
      <c r="V7" s="256"/>
      <c r="W7" s="254"/>
      <c r="X7" s="264"/>
      <c r="Y7" s="254"/>
      <c r="Z7" s="254"/>
      <c r="AA7" s="264"/>
      <c r="AB7" s="256"/>
      <c r="AC7" s="254"/>
      <c r="AD7" s="264"/>
      <c r="AE7" s="254"/>
      <c r="AF7" s="254"/>
      <c r="AG7" s="26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</row>
    <row r="8" spans="1:44" s="2" customFormat="1" ht="15" customHeight="1">
      <c r="A8" s="75">
        <v>1</v>
      </c>
      <c r="B8" s="52">
        <f t="shared" ref="B8:B48" si="0">+K8+Q8+U8+X8+AA8+AD8+AG8</f>
        <v>88</v>
      </c>
      <c r="C8" s="45" t="s">
        <v>412</v>
      </c>
      <c r="D8" s="45" t="s">
        <v>421</v>
      </c>
      <c r="E8" s="76" t="s">
        <v>149</v>
      </c>
      <c r="F8" s="70">
        <v>20</v>
      </c>
      <c r="G8" s="235">
        <v>16</v>
      </c>
      <c r="H8" s="235">
        <v>14</v>
      </c>
      <c r="I8" s="235">
        <v>20</v>
      </c>
      <c r="J8" s="71">
        <v>18</v>
      </c>
      <c r="K8" s="50">
        <f t="shared" ref="K8:K48" si="1">+SUM(F8:J8)</f>
        <v>88</v>
      </c>
      <c r="L8" s="54"/>
      <c r="M8" s="238"/>
      <c r="N8" s="238"/>
      <c r="O8" s="55"/>
      <c r="P8" s="55"/>
      <c r="Q8" s="56">
        <f t="shared" ref="Q8:Q48" si="2">+SUM(L8:P8)</f>
        <v>0</v>
      </c>
      <c r="R8" s="57"/>
      <c r="S8" s="58"/>
      <c r="T8" s="58"/>
      <c r="U8" s="56">
        <f t="shared" ref="U8:U48" si="3">+SUM(R8:T8)</f>
        <v>0</v>
      </c>
      <c r="V8" s="57"/>
      <c r="W8" s="58"/>
      <c r="X8" s="56">
        <f t="shared" ref="X8:X48" si="4">+SUM(V8:W8)</f>
        <v>0</v>
      </c>
      <c r="Y8" s="57"/>
      <c r="Z8" s="58"/>
      <c r="AA8" s="56">
        <f t="shared" ref="AA8:AA48" si="5">+SUM(Y8:Z8)</f>
        <v>0</v>
      </c>
      <c r="AB8" s="57"/>
      <c r="AC8" s="58"/>
      <c r="AD8" s="56">
        <f t="shared" ref="AD8:AD48" si="6">+SUM(AB8:AC8)</f>
        <v>0</v>
      </c>
      <c r="AE8" s="59"/>
      <c r="AF8" s="62"/>
      <c r="AG8" s="61">
        <f t="shared" ref="AG8:AG48" si="7">+SUM(AE8:AF8)</f>
        <v>0</v>
      </c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</row>
    <row r="9" spans="1:44" s="2" customFormat="1" ht="15" customHeight="1">
      <c r="A9" s="75">
        <v>2</v>
      </c>
      <c r="B9" s="52">
        <f t="shared" si="0"/>
        <v>86</v>
      </c>
      <c r="C9" s="45" t="s">
        <v>71</v>
      </c>
      <c r="D9" s="45" t="s">
        <v>251</v>
      </c>
      <c r="E9" s="76" t="s">
        <v>152</v>
      </c>
      <c r="F9" s="70">
        <v>18</v>
      </c>
      <c r="G9" s="235">
        <v>18</v>
      </c>
      <c r="H9" s="235">
        <v>16</v>
      </c>
      <c r="I9" s="235">
        <v>16</v>
      </c>
      <c r="J9" s="71">
        <v>18</v>
      </c>
      <c r="K9" s="50">
        <f t="shared" si="1"/>
        <v>86</v>
      </c>
      <c r="L9" s="54"/>
      <c r="M9" s="238"/>
      <c r="N9" s="238"/>
      <c r="O9" s="55"/>
      <c r="P9" s="55"/>
      <c r="Q9" s="56">
        <f t="shared" si="2"/>
        <v>0</v>
      </c>
      <c r="R9" s="57"/>
      <c r="S9" s="58"/>
      <c r="T9" s="58"/>
      <c r="U9" s="56">
        <f t="shared" si="3"/>
        <v>0</v>
      </c>
      <c r="V9" s="57"/>
      <c r="W9" s="58"/>
      <c r="X9" s="56">
        <f t="shared" si="4"/>
        <v>0</v>
      </c>
      <c r="Y9" s="57"/>
      <c r="Z9" s="58"/>
      <c r="AA9" s="56">
        <f t="shared" si="5"/>
        <v>0</v>
      </c>
      <c r="AB9" s="57"/>
      <c r="AC9" s="58"/>
      <c r="AD9" s="56">
        <f t="shared" si="6"/>
        <v>0</v>
      </c>
      <c r="AE9" s="59"/>
      <c r="AF9" s="60"/>
      <c r="AG9" s="61">
        <f t="shared" si="7"/>
        <v>0</v>
      </c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s="2" customFormat="1" ht="15" customHeight="1">
      <c r="A10" s="75">
        <v>3</v>
      </c>
      <c r="B10" s="52">
        <f t="shared" si="0"/>
        <v>79</v>
      </c>
      <c r="C10" s="215" t="s">
        <v>413</v>
      </c>
      <c r="D10" s="45" t="s">
        <v>420</v>
      </c>
      <c r="E10" s="76" t="s">
        <v>50</v>
      </c>
      <c r="F10" s="70">
        <v>12</v>
      </c>
      <c r="G10" s="235">
        <v>20</v>
      </c>
      <c r="H10" s="235">
        <v>20</v>
      </c>
      <c r="I10" s="235">
        <v>7</v>
      </c>
      <c r="J10" s="71">
        <v>20</v>
      </c>
      <c r="K10" s="50">
        <f t="shared" si="1"/>
        <v>79</v>
      </c>
      <c r="L10" s="54"/>
      <c r="M10" s="238"/>
      <c r="N10" s="238"/>
      <c r="O10" s="55"/>
      <c r="P10" s="55"/>
      <c r="Q10" s="56">
        <f t="shared" si="2"/>
        <v>0</v>
      </c>
      <c r="R10" s="57"/>
      <c r="S10" s="58"/>
      <c r="T10" s="58"/>
      <c r="U10" s="56">
        <f t="shared" si="3"/>
        <v>0</v>
      </c>
      <c r="V10" s="57"/>
      <c r="W10" s="58"/>
      <c r="X10" s="56">
        <f t="shared" si="4"/>
        <v>0</v>
      </c>
      <c r="Y10" s="57"/>
      <c r="Z10" s="58"/>
      <c r="AA10" s="56">
        <f t="shared" si="5"/>
        <v>0</v>
      </c>
      <c r="AB10" s="57"/>
      <c r="AC10" s="58"/>
      <c r="AD10" s="56">
        <f t="shared" si="6"/>
        <v>0</v>
      </c>
      <c r="AE10" s="59"/>
      <c r="AF10" s="62"/>
      <c r="AG10" s="61">
        <f t="shared" si="7"/>
        <v>0</v>
      </c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</row>
    <row r="11" spans="1:44" s="2" customFormat="1" ht="15" customHeight="1">
      <c r="A11" s="75">
        <v>4</v>
      </c>
      <c r="B11" s="52">
        <f t="shared" si="0"/>
        <v>72</v>
      </c>
      <c r="C11" s="215" t="s">
        <v>51</v>
      </c>
      <c r="D11" s="45" t="s">
        <v>95</v>
      </c>
      <c r="E11" s="76" t="s">
        <v>236</v>
      </c>
      <c r="F11" s="70">
        <v>14</v>
      </c>
      <c r="G11" s="235">
        <v>20</v>
      </c>
      <c r="H11" s="235">
        <v>18</v>
      </c>
      <c r="I11" s="235"/>
      <c r="J11" s="71">
        <v>20</v>
      </c>
      <c r="K11" s="50">
        <f t="shared" si="1"/>
        <v>72</v>
      </c>
      <c r="L11" s="54"/>
      <c r="M11" s="238"/>
      <c r="N11" s="238"/>
      <c r="O11" s="55"/>
      <c r="P11" s="55"/>
      <c r="Q11" s="56">
        <f t="shared" si="2"/>
        <v>0</v>
      </c>
      <c r="R11" s="57"/>
      <c r="S11" s="58"/>
      <c r="T11" s="58"/>
      <c r="U11" s="56">
        <f t="shared" si="3"/>
        <v>0</v>
      </c>
      <c r="V11" s="57"/>
      <c r="W11" s="58"/>
      <c r="X11" s="56">
        <f t="shared" si="4"/>
        <v>0</v>
      </c>
      <c r="Y11" s="57"/>
      <c r="Z11" s="58"/>
      <c r="AA11" s="56">
        <f t="shared" si="5"/>
        <v>0</v>
      </c>
      <c r="AB11" s="57"/>
      <c r="AC11" s="58"/>
      <c r="AD11" s="56">
        <f t="shared" si="6"/>
        <v>0</v>
      </c>
      <c r="AE11" s="59"/>
      <c r="AF11" s="60"/>
      <c r="AG11" s="61">
        <f t="shared" si="7"/>
        <v>0</v>
      </c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</row>
    <row r="12" spans="1:44" s="2" customFormat="1" ht="15" customHeight="1">
      <c r="A12" s="75">
        <v>5</v>
      </c>
      <c r="B12" s="52">
        <f t="shared" si="0"/>
        <v>66</v>
      </c>
      <c r="C12" s="215" t="s">
        <v>250</v>
      </c>
      <c r="D12" s="45" t="s">
        <v>57</v>
      </c>
      <c r="E12" s="76" t="s">
        <v>76</v>
      </c>
      <c r="F12" s="70">
        <v>20</v>
      </c>
      <c r="G12" s="235"/>
      <c r="H12" s="235">
        <v>10</v>
      </c>
      <c r="I12" s="235">
        <v>20</v>
      </c>
      <c r="J12" s="71">
        <v>16</v>
      </c>
      <c r="K12" s="50">
        <f t="shared" si="1"/>
        <v>66</v>
      </c>
      <c r="L12" s="54"/>
      <c r="M12" s="238"/>
      <c r="N12" s="238"/>
      <c r="O12" s="55"/>
      <c r="P12" s="55"/>
      <c r="Q12" s="56">
        <f t="shared" si="2"/>
        <v>0</v>
      </c>
      <c r="R12" s="57"/>
      <c r="S12" s="58"/>
      <c r="T12" s="58"/>
      <c r="U12" s="56">
        <f t="shared" si="3"/>
        <v>0</v>
      </c>
      <c r="V12" s="57"/>
      <c r="W12" s="58"/>
      <c r="X12" s="56">
        <f t="shared" si="4"/>
        <v>0</v>
      </c>
      <c r="Y12" s="57"/>
      <c r="Z12" s="58"/>
      <c r="AA12" s="56">
        <f t="shared" si="5"/>
        <v>0</v>
      </c>
      <c r="AB12" s="57"/>
      <c r="AC12" s="58"/>
      <c r="AD12" s="56">
        <f t="shared" si="6"/>
        <v>0</v>
      </c>
      <c r="AE12" s="59"/>
      <c r="AF12" s="63"/>
      <c r="AG12" s="61">
        <f t="shared" si="7"/>
        <v>0</v>
      </c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</row>
    <row r="13" spans="1:44" s="2" customFormat="1" ht="15" customHeight="1">
      <c r="A13" s="75">
        <v>6</v>
      </c>
      <c r="B13" s="52">
        <f t="shared" si="0"/>
        <v>46</v>
      </c>
      <c r="C13" s="45" t="s">
        <v>196</v>
      </c>
      <c r="D13" s="45" t="s">
        <v>230</v>
      </c>
      <c r="E13" s="76" t="s">
        <v>149</v>
      </c>
      <c r="F13" s="70">
        <v>16</v>
      </c>
      <c r="G13" s="235"/>
      <c r="H13" s="235"/>
      <c r="I13" s="235">
        <v>18</v>
      </c>
      <c r="J13" s="71">
        <v>12</v>
      </c>
      <c r="K13" s="50">
        <f t="shared" si="1"/>
        <v>46</v>
      </c>
      <c r="L13" s="54"/>
      <c r="M13" s="238"/>
      <c r="N13" s="238"/>
      <c r="O13" s="55"/>
      <c r="P13" s="55"/>
      <c r="Q13" s="56">
        <f t="shared" si="2"/>
        <v>0</v>
      </c>
      <c r="R13" s="57"/>
      <c r="S13" s="58"/>
      <c r="T13" s="58"/>
      <c r="U13" s="56">
        <f t="shared" si="3"/>
        <v>0</v>
      </c>
      <c r="V13" s="57"/>
      <c r="W13" s="58"/>
      <c r="X13" s="56">
        <f t="shared" si="4"/>
        <v>0</v>
      </c>
      <c r="Y13" s="57"/>
      <c r="Z13" s="58"/>
      <c r="AA13" s="56">
        <f t="shared" si="5"/>
        <v>0</v>
      </c>
      <c r="AB13" s="57"/>
      <c r="AC13" s="58"/>
      <c r="AD13" s="56">
        <f t="shared" si="6"/>
        <v>0</v>
      </c>
      <c r="AE13" s="59"/>
      <c r="AF13" s="62"/>
      <c r="AG13" s="61">
        <f t="shared" si="7"/>
        <v>0</v>
      </c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</row>
    <row r="14" spans="1:44" s="2" customFormat="1" ht="15" customHeight="1">
      <c r="A14" s="75">
        <v>7</v>
      </c>
      <c r="B14" s="52">
        <f t="shared" si="0"/>
        <v>43</v>
      </c>
      <c r="C14" s="45" t="s">
        <v>74</v>
      </c>
      <c r="D14" s="45" t="s">
        <v>63</v>
      </c>
      <c r="E14" s="76" t="s">
        <v>236</v>
      </c>
      <c r="F14" s="70">
        <v>9</v>
      </c>
      <c r="G14" s="235">
        <v>14</v>
      </c>
      <c r="H14" s="235">
        <v>20</v>
      </c>
      <c r="I14" s="235"/>
      <c r="J14" s="71"/>
      <c r="K14" s="50">
        <f t="shared" si="1"/>
        <v>43</v>
      </c>
      <c r="L14" s="54"/>
      <c r="M14" s="238"/>
      <c r="N14" s="238"/>
      <c r="O14" s="55"/>
      <c r="P14" s="55"/>
      <c r="Q14" s="56">
        <f t="shared" si="2"/>
        <v>0</v>
      </c>
      <c r="R14" s="57"/>
      <c r="S14" s="58"/>
      <c r="T14" s="58"/>
      <c r="U14" s="56">
        <f t="shared" si="3"/>
        <v>0</v>
      </c>
      <c r="V14" s="57"/>
      <c r="W14" s="58"/>
      <c r="X14" s="56">
        <f t="shared" si="4"/>
        <v>0</v>
      </c>
      <c r="Y14" s="57"/>
      <c r="Z14" s="58"/>
      <c r="AA14" s="56">
        <f t="shared" si="5"/>
        <v>0</v>
      </c>
      <c r="AB14" s="57"/>
      <c r="AC14" s="58"/>
      <c r="AD14" s="56">
        <f t="shared" si="6"/>
        <v>0</v>
      </c>
      <c r="AE14" s="59"/>
      <c r="AF14" s="60"/>
      <c r="AG14" s="61">
        <f t="shared" si="7"/>
        <v>0</v>
      </c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</row>
    <row r="15" spans="1:44" ht="15" customHeight="1">
      <c r="A15" s="75">
        <v>8</v>
      </c>
      <c r="B15" s="52">
        <f t="shared" si="0"/>
        <v>38</v>
      </c>
      <c r="C15" s="45" t="s">
        <v>111</v>
      </c>
      <c r="D15" s="45" t="s">
        <v>52</v>
      </c>
      <c r="E15" s="76" t="s">
        <v>48</v>
      </c>
      <c r="F15" s="70">
        <v>12</v>
      </c>
      <c r="G15" s="235"/>
      <c r="H15" s="235">
        <v>5</v>
      </c>
      <c r="I15" s="235">
        <v>14</v>
      </c>
      <c r="J15" s="71">
        <v>7</v>
      </c>
      <c r="K15" s="50">
        <f t="shared" si="1"/>
        <v>38</v>
      </c>
      <c r="L15" s="54"/>
      <c r="M15" s="238"/>
      <c r="N15" s="238"/>
      <c r="O15" s="55"/>
      <c r="P15" s="55"/>
      <c r="Q15" s="56">
        <f t="shared" si="2"/>
        <v>0</v>
      </c>
      <c r="R15" s="57"/>
      <c r="S15" s="58"/>
      <c r="T15" s="58"/>
      <c r="U15" s="56">
        <f t="shared" si="3"/>
        <v>0</v>
      </c>
      <c r="V15" s="57"/>
      <c r="W15" s="58"/>
      <c r="X15" s="56">
        <f t="shared" si="4"/>
        <v>0</v>
      </c>
      <c r="Y15" s="57"/>
      <c r="Z15" s="58"/>
      <c r="AA15" s="56">
        <f t="shared" si="5"/>
        <v>0</v>
      </c>
      <c r="AB15" s="57"/>
      <c r="AC15" s="58"/>
      <c r="AD15" s="56">
        <f t="shared" si="6"/>
        <v>0</v>
      </c>
      <c r="AE15" s="59"/>
      <c r="AF15" s="62"/>
      <c r="AG15" s="61">
        <f t="shared" si="7"/>
        <v>0</v>
      </c>
    </row>
    <row r="16" spans="1:44" ht="15" customHeight="1">
      <c r="A16" s="75">
        <v>9</v>
      </c>
      <c r="B16" s="52">
        <f t="shared" si="0"/>
        <v>36</v>
      </c>
      <c r="C16" s="45" t="s">
        <v>72</v>
      </c>
      <c r="D16" s="45" t="s">
        <v>168</v>
      </c>
      <c r="E16" s="76" t="s">
        <v>50</v>
      </c>
      <c r="F16" s="73">
        <v>10</v>
      </c>
      <c r="G16" s="236"/>
      <c r="H16" s="236">
        <v>12</v>
      </c>
      <c r="I16" s="236"/>
      <c r="J16" s="71">
        <v>14</v>
      </c>
      <c r="K16" s="50">
        <f t="shared" si="1"/>
        <v>36</v>
      </c>
      <c r="L16" s="54"/>
      <c r="M16" s="238"/>
      <c r="N16" s="238"/>
      <c r="O16" s="55"/>
      <c r="P16" s="55"/>
      <c r="Q16" s="56">
        <f t="shared" si="2"/>
        <v>0</v>
      </c>
      <c r="R16" s="57"/>
      <c r="S16" s="58"/>
      <c r="T16" s="58"/>
      <c r="U16" s="56">
        <f t="shared" si="3"/>
        <v>0</v>
      </c>
      <c r="V16" s="57"/>
      <c r="W16" s="58"/>
      <c r="X16" s="56">
        <f t="shared" si="4"/>
        <v>0</v>
      </c>
      <c r="Y16" s="57"/>
      <c r="Z16" s="58"/>
      <c r="AA16" s="56">
        <f t="shared" si="5"/>
        <v>0</v>
      </c>
      <c r="AB16" s="57"/>
      <c r="AC16" s="58"/>
      <c r="AD16" s="56">
        <f t="shared" si="6"/>
        <v>0</v>
      </c>
      <c r="AE16" s="59"/>
      <c r="AF16" s="60"/>
      <c r="AG16" s="61">
        <f t="shared" si="7"/>
        <v>0</v>
      </c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</row>
    <row r="17" spans="1:44" ht="15" customHeight="1">
      <c r="A17" s="75">
        <v>10</v>
      </c>
      <c r="B17" s="52">
        <f t="shared" si="0"/>
        <v>28</v>
      </c>
      <c r="C17" s="45" t="s">
        <v>73</v>
      </c>
      <c r="D17" s="45" t="s">
        <v>81</v>
      </c>
      <c r="E17" s="76" t="s">
        <v>141</v>
      </c>
      <c r="F17" s="70">
        <v>6</v>
      </c>
      <c r="G17" s="235"/>
      <c r="H17" s="235"/>
      <c r="I17" s="235">
        <v>12</v>
      </c>
      <c r="J17" s="71">
        <v>10</v>
      </c>
      <c r="K17" s="50">
        <f t="shared" si="1"/>
        <v>28</v>
      </c>
      <c r="L17" s="54"/>
      <c r="M17" s="238"/>
      <c r="N17" s="238"/>
      <c r="O17" s="55"/>
      <c r="P17" s="55"/>
      <c r="Q17" s="56">
        <f t="shared" si="2"/>
        <v>0</v>
      </c>
      <c r="R17" s="57"/>
      <c r="S17" s="58"/>
      <c r="T17" s="58"/>
      <c r="U17" s="56">
        <f t="shared" si="3"/>
        <v>0</v>
      </c>
      <c r="V17" s="57"/>
      <c r="W17" s="58"/>
      <c r="X17" s="56">
        <f t="shared" si="4"/>
        <v>0</v>
      </c>
      <c r="Y17" s="57"/>
      <c r="Z17" s="58"/>
      <c r="AA17" s="56">
        <f t="shared" si="5"/>
        <v>0</v>
      </c>
      <c r="AB17" s="57"/>
      <c r="AC17" s="58"/>
      <c r="AD17" s="56">
        <f t="shared" si="6"/>
        <v>0</v>
      </c>
      <c r="AE17" s="59"/>
      <c r="AF17" s="62"/>
      <c r="AG17" s="61">
        <f t="shared" si="7"/>
        <v>0</v>
      </c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</row>
    <row r="18" spans="1:44" ht="15" customHeight="1">
      <c r="A18" s="75">
        <v>11</v>
      </c>
      <c r="B18" s="52">
        <f t="shared" si="0"/>
        <v>19</v>
      </c>
      <c r="C18" s="45" t="s">
        <v>386</v>
      </c>
      <c r="D18" s="45" t="s">
        <v>302</v>
      </c>
      <c r="E18" s="76" t="s">
        <v>236</v>
      </c>
      <c r="F18" s="70"/>
      <c r="G18" s="235"/>
      <c r="H18" s="235"/>
      <c r="I18" s="235">
        <v>10</v>
      </c>
      <c r="J18" s="71">
        <v>9</v>
      </c>
      <c r="K18" s="50">
        <f t="shared" si="1"/>
        <v>19</v>
      </c>
      <c r="L18" s="54"/>
      <c r="M18" s="238"/>
      <c r="N18" s="238"/>
      <c r="O18" s="55"/>
      <c r="P18" s="55"/>
      <c r="Q18" s="56">
        <f t="shared" si="2"/>
        <v>0</v>
      </c>
      <c r="R18" s="57"/>
      <c r="S18" s="58"/>
      <c r="T18" s="58"/>
      <c r="U18" s="56">
        <f t="shared" si="3"/>
        <v>0</v>
      </c>
      <c r="V18" s="57"/>
      <c r="W18" s="58"/>
      <c r="X18" s="56">
        <f t="shared" si="4"/>
        <v>0</v>
      </c>
      <c r="Y18" s="57"/>
      <c r="Z18" s="58"/>
      <c r="AA18" s="56">
        <f t="shared" si="5"/>
        <v>0</v>
      </c>
      <c r="AB18" s="57"/>
      <c r="AC18" s="58"/>
      <c r="AD18" s="56">
        <f t="shared" si="6"/>
        <v>0</v>
      </c>
      <c r="AE18" s="59"/>
      <c r="AF18" s="62"/>
      <c r="AG18" s="61">
        <f t="shared" si="7"/>
        <v>0</v>
      </c>
    </row>
    <row r="19" spans="1:44" ht="15" customHeight="1">
      <c r="A19" s="75">
        <v>12</v>
      </c>
      <c r="B19" s="52">
        <f t="shared" si="0"/>
        <v>16</v>
      </c>
      <c r="C19" s="45" t="s">
        <v>166</v>
      </c>
      <c r="D19" s="45" t="s">
        <v>165</v>
      </c>
      <c r="E19" s="76" t="s">
        <v>143</v>
      </c>
      <c r="F19" s="70"/>
      <c r="G19" s="235">
        <v>16</v>
      </c>
      <c r="H19" s="235"/>
      <c r="I19" s="235"/>
      <c r="J19" s="71"/>
      <c r="K19" s="50">
        <f t="shared" si="1"/>
        <v>16</v>
      </c>
      <c r="L19" s="54"/>
      <c r="M19" s="238"/>
      <c r="N19" s="238"/>
      <c r="O19" s="55"/>
      <c r="P19" s="55"/>
      <c r="Q19" s="56">
        <f t="shared" si="2"/>
        <v>0</v>
      </c>
      <c r="R19" s="57"/>
      <c r="S19" s="58"/>
      <c r="T19" s="58"/>
      <c r="U19" s="56">
        <f t="shared" si="3"/>
        <v>0</v>
      </c>
      <c r="V19" s="57"/>
      <c r="W19" s="58"/>
      <c r="X19" s="56">
        <f t="shared" si="4"/>
        <v>0</v>
      </c>
      <c r="Y19" s="57"/>
      <c r="Z19" s="58"/>
      <c r="AA19" s="56">
        <f t="shared" si="5"/>
        <v>0</v>
      </c>
      <c r="AB19" s="57"/>
      <c r="AC19" s="58"/>
      <c r="AD19" s="56">
        <f t="shared" si="6"/>
        <v>0</v>
      </c>
      <c r="AE19" s="59"/>
      <c r="AF19" s="62"/>
      <c r="AG19" s="61">
        <f t="shared" si="7"/>
        <v>0</v>
      </c>
    </row>
    <row r="20" spans="1:44" ht="15" customHeight="1">
      <c r="A20" s="75">
        <v>13</v>
      </c>
      <c r="B20" s="52">
        <f t="shared" si="0"/>
        <v>15</v>
      </c>
      <c r="C20" s="45" t="s">
        <v>108</v>
      </c>
      <c r="D20" s="45" t="s">
        <v>169</v>
      </c>
      <c r="E20" s="76" t="s">
        <v>141</v>
      </c>
      <c r="F20" s="70">
        <v>7</v>
      </c>
      <c r="G20" s="235"/>
      <c r="H20" s="235"/>
      <c r="I20" s="235">
        <v>8</v>
      </c>
      <c r="J20" s="71"/>
      <c r="K20" s="50">
        <f t="shared" si="1"/>
        <v>15</v>
      </c>
      <c r="L20" s="54"/>
      <c r="M20" s="238"/>
      <c r="N20" s="238"/>
      <c r="O20" s="55"/>
      <c r="P20" s="55"/>
      <c r="Q20" s="56">
        <f t="shared" si="2"/>
        <v>0</v>
      </c>
      <c r="R20" s="57"/>
      <c r="S20" s="58"/>
      <c r="T20" s="58"/>
      <c r="U20" s="56">
        <f t="shared" si="3"/>
        <v>0</v>
      </c>
      <c r="V20" s="57"/>
      <c r="W20" s="58"/>
      <c r="X20" s="56">
        <f t="shared" si="4"/>
        <v>0</v>
      </c>
      <c r="Y20" s="57"/>
      <c r="Z20" s="58"/>
      <c r="AA20" s="56">
        <f t="shared" si="5"/>
        <v>0</v>
      </c>
      <c r="AB20" s="57"/>
      <c r="AC20" s="58"/>
      <c r="AD20" s="56">
        <f t="shared" si="6"/>
        <v>0</v>
      </c>
      <c r="AE20" s="59"/>
      <c r="AF20" s="60"/>
      <c r="AG20" s="61">
        <f t="shared" si="7"/>
        <v>0</v>
      </c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</row>
    <row r="21" spans="1:44" ht="15" customHeight="1">
      <c r="A21" s="75">
        <v>13</v>
      </c>
      <c r="B21" s="52">
        <f t="shared" si="0"/>
        <v>15</v>
      </c>
      <c r="C21" s="45" t="s">
        <v>338</v>
      </c>
      <c r="D21" s="45" t="s">
        <v>147</v>
      </c>
      <c r="E21" s="76" t="s">
        <v>133</v>
      </c>
      <c r="F21" s="70"/>
      <c r="G21" s="235"/>
      <c r="H21" s="235">
        <v>7</v>
      </c>
      <c r="I21" s="235"/>
      <c r="J21" s="71">
        <v>8</v>
      </c>
      <c r="K21" s="50">
        <f t="shared" si="1"/>
        <v>15</v>
      </c>
      <c r="L21" s="54"/>
      <c r="M21" s="238"/>
      <c r="N21" s="238"/>
      <c r="O21" s="55"/>
      <c r="P21" s="55"/>
      <c r="Q21" s="56">
        <f t="shared" si="2"/>
        <v>0</v>
      </c>
      <c r="R21" s="57"/>
      <c r="S21" s="58"/>
      <c r="T21" s="58"/>
      <c r="U21" s="56">
        <f t="shared" si="3"/>
        <v>0</v>
      </c>
      <c r="V21" s="57"/>
      <c r="W21" s="58"/>
      <c r="X21" s="56">
        <f t="shared" si="4"/>
        <v>0</v>
      </c>
      <c r="Y21" s="57"/>
      <c r="Z21" s="58"/>
      <c r="AA21" s="56">
        <f t="shared" si="5"/>
        <v>0</v>
      </c>
      <c r="AB21" s="57"/>
      <c r="AC21" s="58"/>
      <c r="AD21" s="56">
        <f t="shared" si="6"/>
        <v>0</v>
      </c>
      <c r="AE21" s="59"/>
      <c r="AF21" s="60"/>
      <c r="AG21" s="61">
        <f t="shared" si="7"/>
        <v>0</v>
      </c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</row>
    <row r="22" spans="1:44" ht="15" customHeight="1">
      <c r="A22" s="75">
        <v>15</v>
      </c>
      <c r="B22" s="52">
        <f t="shared" si="0"/>
        <v>12</v>
      </c>
      <c r="C22" s="45" t="s">
        <v>252</v>
      </c>
      <c r="D22" s="45" t="s">
        <v>253</v>
      </c>
      <c r="E22" s="76" t="s">
        <v>53</v>
      </c>
      <c r="F22" s="70">
        <v>4</v>
      </c>
      <c r="G22" s="235"/>
      <c r="H22" s="235">
        <v>8</v>
      </c>
      <c r="I22" s="235"/>
      <c r="J22" s="71"/>
      <c r="K22" s="50">
        <f t="shared" si="1"/>
        <v>12</v>
      </c>
      <c r="L22" s="54"/>
      <c r="M22" s="238"/>
      <c r="N22" s="238"/>
      <c r="O22" s="55"/>
      <c r="P22" s="55"/>
      <c r="Q22" s="56">
        <f t="shared" si="2"/>
        <v>0</v>
      </c>
      <c r="R22" s="57"/>
      <c r="S22" s="58"/>
      <c r="T22" s="58"/>
      <c r="U22" s="56">
        <f t="shared" si="3"/>
        <v>0</v>
      </c>
      <c r="V22" s="57"/>
      <c r="W22" s="58"/>
      <c r="X22" s="56">
        <f t="shared" si="4"/>
        <v>0</v>
      </c>
      <c r="Y22" s="57"/>
      <c r="Z22" s="58"/>
      <c r="AA22" s="56">
        <f t="shared" si="5"/>
        <v>0</v>
      </c>
      <c r="AB22" s="57"/>
      <c r="AC22" s="58"/>
      <c r="AD22" s="56">
        <f t="shared" si="6"/>
        <v>0</v>
      </c>
      <c r="AE22" s="59"/>
      <c r="AF22" s="62"/>
      <c r="AG22" s="61">
        <f t="shared" si="7"/>
        <v>0</v>
      </c>
    </row>
    <row r="23" spans="1:44" ht="15" customHeight="1">
      <c r="A23" s="75">
        <v>15</v>
      </c>
      <c r="B23" s="52">
        <f t="shared" si="0"/>
        <v>12</v>
      </c>
      <c r="C23" s="45" t="s">
        <v>368</v>
      </c>
      <c r="D23" s="45" t="s">
        <v>281</v>
      </c>
      <c r="E23" s="76" t="s">
        <v>236</v>
      </c>
      <c r="F23" s="70"/>
      <c r="G23" s="235">
        <v>12</v>
      </c>
      <c r="H23" s="235"/>
      <c r="I23" s="235"/>
      <c r="J23" s="71"/>
      <c r="K23" s="50">
        <f t="shared" si="1"/>
        <v>12</v>
      </c>
      <c r="L23" s="54"/>
      <c r="M23" s="238"/>
      <c r="N23" s="238"/>
      <c r="O23" s="55"/>
      <c r="P23" s="55"/>
      <c r="Q23" s="56">
        <f t="shared" si="2"/>
        <v>0</v>
      </c>
      <c r="R23" s="57"/>
      <c r="S23" s="58"/>
      <c r="T23" s="58"/>
      <c r="U23" s="56">
        <f t="shared" si="3"/>
        <v>0</v>
      </c>
      <c r="V23" s="57"/>
      <c r="W23" s="58"/>
      <c r="X23" s="56">
        <f t="shared" si="4"/>
        <v>0</v>
      </c>
      <c r="Y23" s="57"/>
      <c r="Z23" s="58"/>
      <c r="AA23" s="56">
        <f t="shared" si="5"/>
        <v>0</v>
      </c>
      <c r="AB23" s="57"/>
      <c r="AC23" s="58"/>
      <c r="AD23" s="56">
        <f t="shared" si="6"/>
        <v>0</v>
      </c>
      <c r="AE23" s="59"/>
      <c r="AF23" s="62"/>
      <c r="AG23" s="61">
        <f t="shared" si="7"/>
        <v>0</v>
      </c>
    </row>
    <row r="24" spans="1:44" ht="15" customHeight="1">
      <c r="A24" s="75">
        <v>17</v>
      </c>
      <c r="B24" s="52">
        <f t="shared" si="0"/>
        <v>10</v>
      </c>
      <c r="C24" s="45" t="s">
        <v>369</v>
      </c>
      <c r="D24" s="45" t="s">
        <v>114</v>
      </c>
      <c r="E24" s="76" t="s">
        <v>48</v>
      </c>
      <c r="F24" s="70"/>
      <c r="G24" s="235">
        <v>10</v>
      </c>
      <c r="H24" s="235"/>
      <c r="I24" s="235"/>
      <c r="J24" s="71"/>
      <c r="K24" s="50">
        <f t="shared" si="1"/>
        <v>10</v>
      </c>
      <c r="L24" s="54"/>
      <c r="M24" s="238"/>
      <c r="N24" s="238"/>
      <c r="O24" s="55"/>
      <c r="P24" s="55"/>
      <c r="Q24" s="56">
        <f t="shared" si="2"/>
        <v>0</v>
      </c>
      <c r="R24" s="57"/>
      <c r="S24" s="58"/>
      <c r="T24" s="58"/>
      <c r="U24" s="56">
        <f t="shared" si="3"/>
        <v>0</v>
      </c>
      <c r="V24" s="57"/>
      <c r="W24" s="58"/>
      <c r="X24" s="56">
        <f t="shared" si="4"/>
        <v>0</v>
      </c>
      <c r="Y24" s="57"/>
      <c r="Z24" s="58"/>
      <c r="AA24" s="56">
        <f t="shared" si="5"/>
        <v>0</v>
      </c>
      <c r="AB24" s="57"/>
      <c r="AC24" s="58"/>
      <c r="AD24" s="56">
        <f t="shared" si="6"/>
        <v>0</v>
      </c>
      <c r="AE24" s="59"/>
      <c r="AF24" s="62"/>
      <c r="AG24" s="61">
        <f t="shared" si="7"/>
        <v>0</v>
      </c>
    </row>
    <row r="25" spans="1:44" ht="15" customHeight="1">
      <c r="A25" s="75">
        <v>18</v>
      </c>
      <c r="B25" s="52">
        <f t="shared" si="0"/>
        <v>9</v>
      </c>
      <c r="C25" s="45" t="s">
        <v>254</v>
      </c>
      <c r="D25" s="45" t="s">
        <v>148</v>
      </c>
      <c r="E25" s="76" t="s">
        <v>236</v>
      </c>
      <c r="F25" s="70">
        <v>3</v>
      </c>
      <c r="G25" s="235"/>
      <c r="H25" s="235">
        <v>6</v>
      </c>
      <c r="I25" s="235"/>
      <c r="J25" s="71"/>
      <c r="K25" s="50">
        <f t="shared" si="1"/>
        <v>9</v>
      </c>
      <c r="L25" s="54"/>
      <c r="M25" s="238"/>
      <c r="N25" s="238"/>
      <c r="O25" s="55"/>
      <c r="P25" s="55"/>
      <c r="Q25" s="56">
        <f t="shared" si="2"/>
        <v>0</v>
      </c>
      <c r="R25" s="57"/>
      <c r="S25" s="58"/>
      <c r="T25" s="58"/>
      <c r="U25" s="56">
        <f t="shared" si="3"/>
        <v>0</v>
      </c>
      <c r="V25" s="57"/>
      <c r="W25" s="58"/>
      <c r="X25" s="56">
        <f t="shared" si="4"/>
        <v>0</v>
      </c>
      <c r="Y25" s="57"/>
      <c r="Z25" s="58"/>
      <c r="AA25" s="56">
        <f t="shared" si="5"/>
        <v>0</v>
      </c>
      <c r="AB25" s="57"/>
      <c r="AC25" s="58"/>
      <c r="AD25" s="56">
        <f t="shared" si="6"/>
        <v>0</v>
      </c>
      <c r="AE25" s="59"/>
      <c r="AF25" s="60"/>
      <c r="AG25" s="61">
        <f t="shared" si="7"/>
        <v>0</v>
      </c>
    </row>
    <row r="26" spans="1:44" ht="15" customHeight="1">
      <c r="A26" s="75">
        <v>18</v>
      </c>
      <c r="B26" s="52">
        <f t="shared" si="0"/>
        <v>9</v>
      </c>
      <c r="C26" s="45" t="s">
        <v>131</v>
      </c>
      <c r="D26" s="45" t="s">
        <v>165</v>
      </c>
      <c r="E26" s="76" t="s">
        <v>143</v>
      </c>
      <c r="F26" s="70"/>
      <c r="G26" s="235"/>
      <c r="H26" s="235">
        <v>9</v>
      </c>
      <c r="I26" s="235"/>
      <c r="J26" s="71"/>
      <c r="K26" s="50">
        <f t="shared" si="1"/>
        <v>9</v>
      </c>
      <c r="L26" s="54"/>
      <c r="M26" s="238"/>
      <c r="N26" s="238"/>
      <c r="O26" s="55"/>
      <c r="P26" s="55"/>
      <c r="Q26" s="56">
        <f t="shared" si="2"/>
        <v>0</v>
      </c>
      <c r="R26" s="57"/>
      <c r="S26" s="58"/>
      <c r="T26" s="58"/>
      <c r="U26" s="56">
        <f t="shared" si="3"/>
        <v>0</v>
      </c>
      <c r="V26" s="57"/>
      <c r="W26" s="58"/>
      <c r="X26" s="56">
        <f t="shared" si="4"/>
        <v>0</v>
      </c>
      <c r="Y26" s="57"/>
      <c r="Z26" s="58"/>
      <c r="AA26" s="56">
        <f t="shared" si="5"/>
        <v>0</v>
      </c>
      <c r="AB26" s="57"/>
      <c r="AC26" s="58"/>
      <c r="AD26" s="56">
        <f t="shared" si="6"/>
        <v>0</v>
      </c>
      <c r="AE26" s="59"/>
      <c r="AF26" s="60"/>
      <c r="AG26" s="61">
        <f t="shared" si="7"/>
        <v>0</v>
      </c>
    </row>
    <row r="27" spans="1:44" ht="15" customHeight="1">
      <c r="A27" s="75">
        <v>18</v>
      </c>
      <c r="B27" s="52">
        <f t="shared" si="0"/>
        <v>9</v>
      </c>
      <c r="C27" s="45" t="s">
        <v>356</v>
      </c>
      <c r="D27" s="45" t="s">
        <v>281</v>
      </c>
      <c r="E27" s="76" t="s">
        <v>236</v>
      </c>
      <c r="F27" s="70"/>
      <c r="G27" s="235">
        <v>9</v>
      </c>
      <c r="H27" s="235"/>
      <c r="I27" s="235"/>
      <c r="J27" s="71"/>
      <c r="K27" s="50">
        <f t="shared" si="1"/>
        <v>9</v>
      </c>
      <c r="L27" s="54"/>
      <c r="M27" s="238"/>
      <c r="N27" s="238"/>
      <c r="O27" s="55"/>
      <c r="P27" s="55"/>
      <c r="Q27" s="56">
        <f t="shared" si="2"/>
        <v>0</v>
      </c>
      <c r="R27" s="57"/>
      <c r="S27" s="58"/>
      <c r="T27" s="58"/>
      <c r="U27" s="56">
        <f t="shared" si="3"/>
        <v>0</v>
      </c>
      <c r="V27" s="57"/>
      <c r="W27" s="58"/>
      <c r="X27" s="56">
        <f t="shared" si="4"/>
        <v>0</v>
      </c>
      <c r="Y27" s="57"/>
      <c r="Z27" s="58"/>
      <c r="AA27" s="56">
        <f t="shared" si="5"/>
        <v>0</v>
      </c>
      <c r="AB27" s="57"/>
      <c r="AC27" s="58"/>
      <c r="AD27" s="56">
        <f t="shared" si="6"/>
        <v>0</v>
      </c>
      <c r="AE27" s="59"/>
      <c r="AF27" s="60"/>
      <c r="AG27" s="61">
        <f t="shared" si="7"/>
        <v>0</v>
      </c>
    </row>
    <row r="28" spans="1:44" ht="15" customHeight="1">
      <c r="A28" s="75">
        <v>18</v>
      </c>
      <c r="B28" s="52">
        <f t="shared" si="0"/>
        <v>9</v>
      </c>
      <c r="C28" s="45" t="s">
        <v>195</v>
      </c>
      <c r="D28" s="45" t="s">
        <v>64</v>
      </c>
      <c r="E28" s="76" t="s">
        <v>176</v>
      </c>
      <c r="F28" s="70"/>
      <c r="G28" s="235">
        <v>6</v>
      </c>
      <c r="H28" s="235"/>
      <c r="I28" s="235"/>
      <c r="J28" s="71">
        <v>3</v>
      </c>
      <c r="K28" s="50">
        <f t="shared" si="1"/>
        <v>9</v>
      </c>
      <c r="L28" s="54"/>
      <c r="M28" s="238"/>
      <c r="N28" s="238"/>
      <c r="O28" s="55"/>
      <c r="P28" s="55"/>
      <c r="Q28" s="56">
        <f t="shared" si="2"/>
        <v>0</v>
      </c>
      <c r="R28" s="57"/>
      <c r="S28" s="58"/>
      <c r="T28" s="58"/>
      <c r="U28" s="56">
        <f t="shared" si="3"/>
        <v>0</v>
      </c>
      <c r="V28" s="57"/>
      <c r="W28" s="58"/>
      <c r="X28" s="56">
        <f t="shared" si="4"/>
        <v>0</v>
      </c>
      <c r="Y28" s="57"/>
      <c r="Z28" s="58"/>
      <c r="AA28" s="56">
        <f t="shared" si="5"/>
        <v>0</v>
      </c>
      <c r="AB28" s="57"/>
      <c r="AC28" s="58"/>
      <c r="AD28" s="56">
        <f t="shared" si="6"/>
        <v>0</v>
      </c>
      <c r="AE28" s="59"/>
      <c r="AF28" s="62"/>
      <c r="AG28" s="61">
        <f t="shared" si="7"/>
        <v>0</v>
      </c>
    </row>
    <row r="29" spans="1:44" ht="15" customHeight="1">
      <c r="A29" s="75">
        <v>18</v>
      </c>
      <c r="B29" s="52">
        <f t="shared" si="0"/>
        <v>9</v>
      </c>
      <c r="C29" s="45" t="s">
        <v>399</v>
      </c>
      <c r="D29" s="45" t="s">
        <v>49</v>
      </c>
      <c r="E29" s="76" t="s">
        <v>48</v>
      </c>
      <c r="F29" s="70"/>
      <c r="G29" s="235"/>
      <c r="H29" s="235"/>
      <c r="I29" s="235">
        <v>9</v>
      </c>
      <c r="J29" s="71"/>
      <c r="K29" s="50">
        <f t="shared" si="1"/>
        <v>9</v>
      </c>
      <c r="L29" s="54"/>
      <c r="M29" s="238"/>
      <c r="N29" s="238"/>
      <c r="O29" s="55"/>
      <c r="P29" s="55"/>
      <c r="Q29" s="56">
        <f t="shared" si="2"/>
        <v>0</v>
      </c>
      <c r="R29" s="57"/>
      <c r="S29" s="58"/>
      <c r="T29" s="58"/>
      <c r="U29" s="56">
        <f t="shared" si="3"/>
        <v>0</v>
      </c>
      <c r="V29" s="57"/>
      <c r="W29" s="58"/>
      <c r="X29" s="56">
        <f t="shared" si="4"/>
        <v>0</v>
      </c>
      <c r="Y29" s="57"/>
      <c r="Z29" s="58"/>
      <c r="AA29" s="56">
        <f t="shared" si="5"/>
        <v>0</v>
      </c>
      <c r="AB29" s="57"/>
      <c r="AC29" s="58"/>
      <c r="AD29" s="56">
        <f t="shared" si="6"/>
        <v>0</v>
      </c>
      <c r="AE29" s="59"/>
      <c r="AF29" s="62"/>
      <c r="AG29" s="61">
        <f t="shared" si="7"/>
        <v>0</v>
      </c>
    </row>
    <row r="30" spans="1:44" ht="15" customHeight="1">
      <c r="A30" s="75">
        <v>23</v>
      </c>
      <c r="B30" s="52">
        <f t="shared" si="0"/>
        <v>8</v>
      </c>
      <c r="C30" s="45" t="s">
        <v>109</v>
      </c>
      <c r="D30" s="45" t="s">
        <v>191</v>
      </c>
      <c r="E30" s="76" t="s">
        <v>61</v>
      </c>
      <c r="F30" s="70">
        <v>1</v>
      </c>
      <c r="G30" s="235">
        <v>7</v>
      </c>
      <c r="H30" s="235"/>
      <c r="I30" s="235"/>
      <c r="J30" s="71"/>
      <c r="K30" s="50">
        <f t="shared" si="1"/>
        <v>8</v>
      </c>
      <c r="L30" s="54"/>
      <c r="M30" s="238"/>
      <c r="N30" s="238"/>
      <c r="O30" s="55"/>
      <c r="P30" s="55"/>
      <c r="Q30" s="56">
        <f t="shared" si="2"/>
        <v>0</v>
      </c>
      <c r="R30" s="57"/>
      <c r="S30" s="58"/>
      <c r="T30" s="58"/>
      <c r="U30" s="56">
        <f t="shared" si="3"/>
        <v>0</v>
      </c>
      <c r="V30" s="57"/>
      <c r="W30" s="58"/>
      <c r="X30" s="56">
        <f t="shared" si="4"/>
        <v>0</v>
      </c>
      <c r="Y30" s="57"/>
      <c r="Z30" s="58"/>
      <c r="AA30" s="56">
        <f t="shared" si="5"/>
        <v>0</v>
      </c>
      <c r="AB30" s="57"/>
      <c r="AC30" s="58"/>
      <c r="AD30" s="56">
        <f t="shared" si="6"/>
        <v>0</v>
      </c>
      <c r="AE30" s="59"/>
      <c r="AF30" s="62"/>
      <c r="AG30" s="61">
        <f t="shared" si="7"/>
        <v>0</v>
      </c>
    </row>
    <row r="31" spans="1:44" ht="15" customHeight="1">
      <c r="A31" s="75">
        <v>23</v>
      </c>
      <c r="B31" s="52">
        <f t="shared" si="0"/>
        <v>8</v>
      </c>
      <c r="C31" s="45" t="s">
        <v>123</v>
      </c>
      <c r="D31" s="45" t="s">
        <v>97</v>
      </c>
      <c r="E31" s="76" t="s">
        <v>236</v>
      </c>
      <c r="F31" s="70"/>
      <c r="G31" s="235">
        <v>8</v>
      </c>
      <c r="H31" s="235"/>
      <c r="I31" s="235"/>
      <c r="J31" s="71"/>
      <c r="K31" s="50">
        <f t="shared" si="1"/>
        <v>8</v>
      </c>
      <c r="L31" s="54"/>
      <c r="M31" s="238"/>
      <c r="N31" s="238"/>
      <c r="O31" s="55"/>
      <c r="P31" s="55"/>
      <c r="Q31" s="56">
        <f t="shared" si="2"/>
        <v>0</v>
      </c>
      <c r="R31" s="57"/>
      <c r="S31" s="58"/>
      <c r="T31" s="58"/>
      <c r="U31" s="56">
        <f t="shared" si="3"/>
        <v>0</v>
      </c>
      <c r="V31" s="57"/>
      <c r="W31" s="58"/>
      <c r="X31" s="56">
        <f t="shared" si="4"/>
        <v>0</v>
      </c>
      <c r="Y31" s="57"/>
      <c r="Z31" s="58"/>
      <c r="AA31" s="56">
        <f t="shared" si="5"/>
        <v>0</v>
      </c>
      <c r="AB31" s="57"/>
      <c r="AC31" s="58"/>
      <c r="AD31" s="56">
        <f t="shared" si="6"/>
        <v>0</v>
      </c>
      <c r="AE31" s="59"/>
      <c r="AF31" s="62"/>
      <c r="AG31" s="61">
        <f t="shared" si="7"/>
        <v>0</v>
      </c>
    </row>
    <row r="32" spans="1:44" ht="15" customHeight="1">
      <c r="A32" s="75">
        <v>25</v>
      </c>
      <c r="B32" s="52">
        <f t="shared" si="0"/>
        <v>7</v>
      </c>
      <c r="C32" s="45" t="s">
        <v>135</v>
      </c>
      <c r="D32" s="45" t="s">
        <v>169</v>
      </c>
      <c r="E32" s="76" t="s">
        <v>141</v>
      </c>
      <c r="F32" s="70"/>
      <c r="G32" s="235"/>
      <c r="H32" s="235">
        <v>2</v>
      </c>
      <c r="I32" s="235">
        <v>5</v>
      </c>
      <c r="J32" s="71"/>
      <c r="K32" s="50">
        <f t="shared" si="1"/>
        <v>7</v>
      </c>
      <c r="L32" s="54"/>
      <c r="M32" s="238"/>
      <c r="N32" s="238"/>
      <c r="O32" s="55"/>
      <c r="P32" s="55"/>
      <c r="Q32" s="56">
        <f t="shared" si="2"/>
        <v>0</v>
      </c>
      <c r="R32" s="57"/>
      <c r="S32" s="58"/>
      <c r="T32" s="58"/>
      <c r="U32" s="56">
        <f t="shared" si="3"/>
        <v>0</v>
      </c>
      <c r="V32" s="57"/>
      <c r="W32" s="58"/>
      <c r="X32" s="56">
        <f t="shared" si="4"/>
        <v>0</v>
      </c>
      <c r="Y32" s="57"/>
      <c r="Z32" s="58"/>
      <c r="AA32" s="56">
        <f t="shared" si="5"/>
        <v>0</v>
      </c>
      <c r="AB32" s="57"/>
      <c r="AC32" s="58"/>
      <c r="AD32" s="56">
        <f t="shared" si="6"/>
        <v>0</v>
      </c>
      <c r="AE32" s="59"/>
      <c r="AF32" s="62"/>
      <c r="AG32" s="61">
        <f t="shared" si="7"/>
        <v>0</v>
      </c>
    </row>
    <row r="33" spans="1:33" ht="15" customHeight="1">
      <c r="A33" s="75">
        <v>26</v>
      </c>
      <c r="B33" s="52">
        <f t="shared" si="0"/>
        <v>6</v>
      </c>
      <c r="C33" s="45" t="s">
        <v>373</v>
      </c>
      <c r="D33" s="45" t="s">
        <v>251</v>
      </c>
      <c r="E33" s="76" t="s">
        <v>152</v>
      </c>
      <c r="F33" s="70"/>
      <c r="G33" s="235">
        <v>3</v>
      </c>
      <c r="H33" s="235"/>
      <c r="I33" s="235">
        <v>3</v>
      </c>
      <c r="J33" s="71"/>
      <c r="K33" s="50">
        <f t="shared" si="1"/>
        <v>6</v>
      </c>
      <c r="L33" s="54"/>
      <c r="M33" s="238"/>
      <c r="N33" s="238"/>
      <c r="O33" s="55"/>
      <c r="P33" s="55"/>
      <c r="Q33" s="56">
        <f t="shared" si="2"/>
        <v>0</v>
      </c>
      <c r="R33" s="57"/>
      <c r="S33" s="58"/>
      <c r="T33" s="58"/>
      <c r="U33" s="56">
        <f t="shared" si="3"/>
        <v>0</v>
      </c>
      <c r="V33" s="57"/>
      <c r="W33" s="58"/>
      <c r="X33" s="56">
        <f t="shared" si="4"/>
        <v>0</v>
      </c>
      <c r="Y33" s="57"/>
      <c r="Z33" s="58"/>
      <c r="AA33" s="56">
        <f t="shared" si="5"/>
        <v>0</v>
      </c>
      <c r="AB33" s="57"/>
      <c r="AC33" s="58"/>
      <c r="AD33" s="56">
        <f t="shared" si="6"/>
        <v>0</v>
      </c>
      <c r="AE33" s="59"/>
      <c r="AF33" s="60"/>
      <c r="AG33" s="61">
        <f t="shared" si="7"/>
        <v>0</v>
      </c>
    </row>
    <row r="34" spans="1:33" ht="15" customHeight="1">
      <c r="A34" s="75">
        <v>26</v>
      </c>
      <c r="B34" s="52">
        <f t="shared" si="0"/>
        <v>6</v>
      </c>
      <c r="C34" s="45" t="s">
        <v>387</v>
      </c>
      <c r="D34" s="45" t="s">
        <v>309</v>
      </c>
      <c r="E34" s="76" t="s">
        <v>236</v>
      </c>
      <c r="F34" s="70"/>
      <c r="G34" s="235"/>
      <c r="H34" s="235"/>
      <c r="I34" s="235"/>
      <c r="J34" s="71">
        <v>6</v>
      </c>
      <c r="K34" s="50">
        <f t="shared" si="1"/>
        <v>6</v>
      </c>
      <c r="L34" s="54"/>
      <c r="M34" s="238"/>
      <c r="N34" s="238"/>
      <c r="O34" s="55"/>
      <c r="P34" s="55"/>
      <c r="Q34" s="56">
        <f t="shared" si="2"/>
        <v>0</v>
      </c>
      <c r="R34" s="57"/>
      <c r="S34" s="58"/>
      <c r="T34" s="58"/>
      <c r="U34" s="56">
        <f t="shared" si="3"/>
        <v>0</v>
      </c>
      <c r="V34" s="57"/>
      <c r="W34" s="58"/>
      <c r="X34" s="56">
        <f t="shared" si="4"/>
        <v>0</v>
      </c>
      <c r="Y34" s="57"/>
      <c r="Z34" s="58"/>
      <c r="AA34" s="56">
        <f t="shared" si="5"/>
        <v>0</v>
      </c>
      <c r="AB34" s="57"/>
      <c r="AC34" s="58"/>
      <c r="AD34" s="56">
        <f t="shared" si="6"/>
        <v>0</v>
      </c>
      <c r="AE34" s="59"/>
      <c r="AF34" s="62"/>
      <c r="AG34" s="61">
        <f t="shared" si="7"/>
        <v>0</v>
      </c>
    </row>
    <row r="35" spans="1:33" ht="15" customHeight="1">
      <c r="A35" s="75">
        <v>26</v>
      </c>
      <c r="B35" s="52">
        <f t="shared" si="0"/>
        <v>6</v>
      </c>
      <c r="C35" s="45" t="s">
        <v>112</v>
      </c>
      <c r="D35" s="45" t="s">
        <v>307</v>
      </c>
      <c r="E35" s="76" t="s">
        <v>48</v>
      </c>
      <c r="F35" s="70"/>
      <c r="G35" s="235"/>
      <c r="H35" s="235"/>
      <c r="I35" s="235">
        <v>6</v>
      </c>
      <c r="J35" s="71"/>
      <c r="K35" s="50">
        <f t="shared" si="1"/>
        <v>6</v>
      </c>
      <c r="L35" s="54"/>
      <c r="M35" s="238"/>
      <c r="N35" s="238"/>
      <c r="O35" s="55"/>
      <c r="P35" s="55"/>
      <c r="Q35" s="56">
        <f t="shared" si="2"/>
        <v>0</v>
      </c>
      <c r="R35" s="57"/>
      <c r="S35" s="58"/>
      <c r="T35" s="58"/>
      <c r="U35" s="56">
        <f t="shared" si="3"/>
        <v>0</v>
      </c>
      <c r="V35" s="57"/>
      <c r="W35" s="58"/>
      <c r="X35" s="56">
        <f t="shared" si="4"/>
        <v>0</v>
      </c>
      <c r="Y35" s="57"/>
      <c r="Z35" s="58"/>
      <c r="AA35" s="56">
        <f t="shared" si="5"/>
        <v>0</v>
      </c>
      <c r="AB35" s="57"/>
      <c r="AC35" s="58"/>
      <c r="AD35" s="56">
        <f t="shared" si="6"/>
        <v>0</v>
      </c>
      <c r="AE35" s="59"/>
      <c r="AF35" s="62"/>
      <c r="AG35" s="61">
        <f t="shared" si="7"/>
        <v>0</v>
      </c>
    </row>
    <row r="36" spans="1:33" ht="15" customHeight="1">
      <c r="A36" s="75">
        <v>29</v>
      </c>
      <c r="B36" s="52">
        <f t="shared" si="0"/>
        <v>5</v>
      </c>
      <c r="C36" s="45" t="s">
        <v>110</v>
      </c>
      <c r="D36" s="45" t="s">
        <v>205</v>
      </c>
      <c r="E36" s="76" t="s">
        <v>143</v>
      </c>
      <c r="F36" s="70">
        <v>5</v>
      </c>
      <c r="G36" s="235"/>
      <c r="H36" s="235"/>
      <c r="I36" s="235"/>
      <c r="J36" s="71"/>
      <c r="K36" s="50">
        <f t="shared" si="1"/>
        <v>5</v>
      </c>
      <c r="L36" s="54"/>
      <c r="M36" s="238"/>
      <c r="N36" s="238"/>
      <c r="O36" s="55"/>
      <c r="P36" s="55"/>
      <c r="Q36" s="56">
        <f t="shared" si="2"/>
        <v>0</v>
      </c>
      <c r="R36" s="57"/>
      <c r="S36" s="58"/>
      <c r="T36" s="58"/>
      <c r="U36" s="56">
        <f t="shared" si="3"/>
        <v>0</v>
      </c>
      <c r="V36" s="57"/>
      <c r="W36" s="58"/>
      <c r="X36" s="56">
        <f t="shared" si="4"/>
        <v>0</v>
      </c>
      <c r="Y36" s="57"/>
      <c r="Z36" s="58"/>
      <c r="AA36" s="56">
        <f t="shared" si="5"/>
        <v>0</v>
      </c>
      <c r="AB36" s="57"/>
      <c r="AC36" s="58"/>
      <c r="AD36" s="56">
        <f t="shared" si="6"/>
        <v>0</v>
      </c>
      <c r="AE36" s="59"/>
      <c r="AF36" s="62"/>
      <c r="AG36" s="61">
        <f t="shared" si="7"/>
        <v>0</v>
      </c>
    </row>
    <row r="37" spans="1:33" ht="15" customHeight="1">
      <c r="A37" s="75">
        <v>29</v>
      </c>
      <c r="B37" s="52">
        <f t="shared" si="0"/>
        <v>5</v>
      </c>
      <c r="C37" s="45" t="s">
        <v>370</v>
      </c>
      <c r="D37" s="45" t="s">
        <v>371</v>
      </c>
      <c r="E37" s="76" t="s">
        <v>53</v>
      </c>
      <c r="F37" s="70"/>
      <c r="G37" s="235">
        <v>5</v>
      </c>
      <c r="H37" s="235"/>
      <c r="I37" s="235"/>
      <c r="J37" s="71"/>
      <c r="K37" s="50">
        <f t="shared" si="1"/>
        <v>5</v>
      </c>
      <c r="L37" s="54"/>
      <c r="M37" s="238"/>
      <c r="N37" s="238"/>
      <c r="O37" s="55"/>
      <c r="P37" s="55"/>
      <c r="Q37" s="56">
        <f t="shared" si="2"/>
        <v>0</v>
      </c>
      <c r="R37" s="57"/>
      <c r="S37" s="58"/>
      <c r="T37" s="58"/>
      <c r="U37" s="56">
        <f t="shared" si="3"/>
        <v>0</v>
      </c>
      <c r="V37" s="57"/>
      <c r="W37" s="58"/>
      <c r="X37" s="56">
        <f t="shared" si="4"/>
        <v>0</v>
      </c>
      <c r="Y37" s="57"/>
      <c r="Z37" s="58"/>
      <c r="AA37" s="56">
        <f t="shared" si="5"/>
        <v>0</v>
      </c>
      <c r="AB37" s="57"/>
      <c r="AC37" s="58"/>
      <c r="AD37" s="56">
        <f t="shared" si="6"/>
        <v>0</v>
      </c>
      <c r="AE37" s="59"/>
      <c r="AF37" s="62"/>
      <c r="AG37" s="61">
        <f t="shared" si="7"/>
        <v>0</v>
      </c>
    </row>
    <row r="38" spans="1:33" ht="15" customHeight="1">
      <c r="A38" s="75">
        <v>29</v>
      </c>
      <c r="B38" s="52">
        <f t="shared" si="0"/>
        <v>5</v>
      </c>
      <c r="C38" s="45" t="s">
        <v>388</v>
      </c>
      <c r="D38" s="45" t="s">
        <v>309</v>
      </c>
      <c r="E38" s="76" t="s">
        <v>236</v>
      </c>
      <c r="F38" s="70"/>
      <c r="G38" s="235"/>
      <c r="H38" s="235"/>
      <c r="I38" s="235"/>
      <c r="J38" s="71">
        <v>5</v>
      </c>
      <c r="K38" s="50">
        <f t="shared" si="1"/>
        <v>5</v>
      </c>
      <c r="L38" s="54"/>
      <c r="M38" s="238"/>
      <c r="N38" s="238"/>
      <c r="O38" s="55"/>
      <c r="P38" s="55"/>
      <c r="Q38" s="56">
        <f t="shared" si="2"/>
        <v>0</v>
      </c>
      <c r="R38" s="57"/>
      <c r="S38" s="58"/>
      <c r="T38" s="58"/>
      <c r="U38" s="56">
        <f t="shared" si="3"/>
        <v>0</v>
      </c>
      <c r="V38" s="57"/>
      <c r="W38" s="58"/>
      <c r="X38" s="56">
        <f t="shared" si="4"/>
        <v>0</v>
      </c>
      <c r="Y38" s="57"/>
      <c r="Z38" s="58"/>
      <c r="AA38" s="56">
        <f t="shared" si="5"/>
        <v>0</v>
      </c>
      <c r="AB38" s="57"/>
      <c r="AC38" s="58"/>
      <c r="AD38" s="56">
        <f t="shared" si="6"/>
        <v>0</v>
      </c>
      <c r="AE38" s="59"/>
      <c r="AF38" s="62"/>
      <c r="AG38" s="61">
        <f t="shared" si="7"/>
        <v>0</v>
      </c>
    </row>
    <row r="39" spans="1:33" ht="15" customHeight="1">
      <c r="A39" s="75">
        <v>32</v>
      </c>
      <c r="B39" s="52">
        <f t="shared" si="0"/>
        <v>4</v>
      </c>
      <c r="C39" s="45" t="s">
        <v>339</v>
      </c>
      <c r="D39" s="45" t="s">
        <v>142</v>
      </c>
      <c r="E39" s="76" t="s">
        <v>143</v>
      </c>
      <c r="F39" s="70"/>
      <c r="G39" s="235"/>
      <c r="H39" s="235">
        <v>4</v>
      </c>
      <c r="I39" s="235"/>
      <c r="J39" s="71"/>
      <c r="K39" s="50">
        <f t="shared" si="1"/>
        <v>4</v>
      </c>
      <c r="L39" s="54"/>
      <c r="M39" s="238"/>
      <c r="N39" s="238"/>
      <c r="O39" s="55"/>
      <c r="P39" s="55"/>
      <c r="Q39" s="56">
        <f t="shared" si="2"/>
        <v>0</v>
      </c>
      <c r="R39" s="57"/>
      <c r="S39" s="58"/>
      <c r="T39" s="58"/>
      <c r="U39" s="56">
        <f t="shared" si="3"/>
        <v>0</v>
      </c>
      <c r="V39" s="57"/>
      <c r="W39" s="58"/>
      <c r="X39" s="56">
        <f t="shared" si="4"/>
        <v>0</v>
      </c>
      <c r="Y39" s="57"/>
      <c r="Z39" s="58"/>
      <c r="AA39" s="56">
        <f t="shared" si="5"/>
        <v>0</v>
      </c>
      <c r="AB39" s="57"/>
      <c r="AC39" s="58"/>
      <c r="AD39" s="56">
        <f t="shared" si="6"/>
        <v>0</v>
      </c>
      <c r="AE39" s="59"/>
      <c r="AF39" s="60"/>
      <c r="AG39" s="61">
        <f t="shared" si="7"/>
        <v>0</v>
      </c>
    </row>
    <row r="40" spans="1:33" ht="15" customHeight="1">
      <c r="A40" s="75">
        <v>32</v>
      </c>
      <c r="B40" s="52">
        <f t="shared" si="0"/>
        <v>4</v>
      </c>
      <c r="C40" s="45" t="s">
        <v>198</v>
      </c>
      <c r="D40" s="45" t="s">
        <v>372</v>
      </c>
      <c r="E40" s="76" t="s">
        <v>236</v>
      </c>
      <c r="F40" s="70"/>
      <c r="G40" s="235">
        <v>4</v>
      </c>
      <c r="H40" s="235"/>
      <c r="I40" s="235"/>
      <c r="J40" s="71"/>
      <c r="K40" s="50">
        <f t="shared" si="1"/>
        <v>4</v>
      </c>
      <c r="L40" s="54"/>
      <c r="M40" s="238"/>
      <c r="N40" s="238"/>
      <c r="O40" s="55"/>
      <c r="P40" s="55"/>
      <c r="Q40" s="56">
        <f t="shared" si="2"/>
        <v>0</v>
      </c>
      <c r="R40" s="57"/>
      <c r="S40" s="58"/>
      <c r="T40" s="58"/>
      <c r="U40" s="56">
        <f t="shared" si="3"/>
        <v>0</v>
      </c>
      <c r="V40" s="57"/>
      <c r="W40" s="58"/>
      <c r="X40" s="56">
        <f t="shared" si="4"/>
        <v>0</v>
      </c>
      <c r="Y40" s="57"/>
      <c r="Z40" s="58"/>
      <c r="AA40" s="56">
        <f t="shared" si="5"/>
        <v>0</v>
      </c>
      <c r="AB40" s="57"/>
      <c r="AC40" s="58"/>
      <c r="AD40" s="56">
        <f t="shared" si="6"/>
        <v>0</v>
      </c>
      <c r="AE40" s="59"/>
      <c r="AF40" s="62"/>
      <c r="AG40" s="61">
        <f t="shared" si="7"/>
        <v>0</v>
      </c>
    </row>
    <row r="41" spans="1:33" ht="15" customHeight="1">
      <c r="A41" s="75">
        <v>32</v>
      </c>
      <c r="B41" s="52">
        <f t="shared" si="0"/>
        <v>4</v>
      </c>
      <c r="C41" s="45" t="s">
        <v>389</v>
      </c>
      <c r="D41" s="45" t="s">
        <v>114</v>
      </c>
      <c r="E41" s="76" t="s">
        <v>48</v>
      </c>
      <c r="F41" s="70"/>
      <c r="G41" s="235"/>
      <c r="H41" s="235"/>
      <c r="I41" s="235"/>
      <c r="J41" s="71">
        <v>4</v>
      </c>
      <c r="K41" s="50">
        <f t="shared" si="1"/>
        <v>4</v>
      </c>
      <c r="L41" s="54"/>
      <c r="M41" s="238"/>
      <c r="N41" s="238"/>
      <c r="O41" s="55"/>
      <c r="P41" s="55"/>
      <c r="Q41" s="56">
        <f t="shared" si="2"/>
        <v>0</v>
      </c>
      <c r="R41" s="57"/>
      <c r="S41" s="58"/>
      <c r="T41" s="58"/>
      <c r="U41" s="56">
        <f t="shared" si="3"/>
        <v>0</v>
      </c>
      <c r="V41" s="57"/>
      <c r="W41" s="58"/>
      <c r="X41" s="56">
        <f t="shared" si="4"/>
        <v>0</v>
      </c>
      <c r="Y41" s="57"/>
      <c r="Z41" s="58"/>
      <c r="AA41" s="56">
        <f t="shared" si="5"/>
        <v>0</v>
      </c>
      <c r="AB41" s="57"/>
      <c r="AC41" s="58"/>
      <c r="AD41" s="56">
        <f t="shared" si="6"/>
        <v>0</v>
      </c>
      <c r="AE41" s="59"/>
      <c r="AF41" s="62"/>
      <c r="AG41" s="61">
        <f t="shared" si="7"/>
        <v>0</v>
      </c>
    </row>
    <row r="42" spans="1:33" ht="15" customHeight="1">
      <c r="A42" s="75">
        <v>32</v>
      </c>
      <c r="B42" s="52">
        <f t="shared" si="0"/>
        <v>4</v>
      </c>
      <c r="C42" s="215" t="s">
        <v>400</v>
      </c>
      <c r="D42" s="45" t="s">
        <v>64</v>
      </c>
      <c r="E42" s="76" t="s">
        <v>176</v>
      </c>
      <c r="F42" s="70"/>
      <c r="G42" s="235"/>
      <c r="H42" s="235"/>
      <c r="I42" s="235">
        <v>4</v>
      </c>
      <c r="J42" s="71"/>
      <c r="K42" s="50">
        <f t="shared" si="1"/>
        <v>4</v>
      </c>
      <c r="L42" s="54"/>
      <c r="M42" s="238"/>
      <c r="N42" s="238"/>
      <c r="O42" s="55"/>
      <c r="P42" s="55"/>
      <c r="Q42" s="56">
        <f t="shared" si="2"/>
        <v>0</v>
      </c>
      <c r="R42" s="57"/>
      <c r="S42" s="58"/>
      <c r="T42" s="58"/>
      <c r="U42" s="56">
        <f t="shared" si="3"/>
        <v>0</v>
      </c>
      <c r="V42" s="57"/>
      <c r="W42" s="58"/>
      <c r="X42" s="56">
        <f t="shared" si="4"/>
        <v>0</v>
      </c>
      <c r="Y42" s="57"/>
      <c r="Z42" s="58"/>
      <c r="AA42" s="56">
        <f t="shared" si="5"/>
        <v>0</v>
      </c>
      <c r="AB42" s="57"/>
      <c r="AC42" s="58"/>
      <c r="AD42" s="56">
        <f t="shared" si="6"/>
        <v>0</v>
      </c>
      <c r="AE42" s="59"/>
      <c r="AF42" s="62"/>
      <c r="AG42" s="61">
        <f t="shared" si="7"/>
        <v>0</v>
      </c>
    </row>
    <row r="43" spans="1:33" ht="15" customHeight="1">
      <c r="A43" s="75">
        <v>36</v>
      </c>
      <c r="B43" s="52">
        <f t="shared" si="0"/>
        <v>3</v>
      </c>
      <c r="C43" s="45" t="s">
        <v>340</v>
      </c>
      <c r="D43" s="45" t="s">
        <v>165</v>
      </c>
      <c r="E43" s="76" t="s">
        <v>143</v>
      </c>
      <c r="F43" s="70"/>
      <c r="G43" s="235"/>
      <c r="H43" s="235">
        <v>3</v>
      </c>
      <c r="I43" s="235"/>
      <c r="J43" s="71"/>
      <c r="K43" s="50">
        <f t="shared" si="1"/>
        <v>3</v>
      </c>
      <c r="L43" s="54"/>
      <c r="M43" s="238"/>
      <c r="N43" s="238"/>
      <c r="O43" s="55"/>
      <c r="P43" s="55"/>
      <c r="Q43" s="56">
        <f t="shared" si="2"/>
        <v>0</v>
      </c>
      <c r="R43" s="57"/>
      <c r="S43" s="58"/>
      <c r="T43" s="58"/>
      <c r="U43" s="56">
        <f t="shared" si="3"/>
        <v>0</v>
      </c>
      <c r="V43" s="57"/>
      <c r="W43" s="58"/>
      <c r="X43" s="56">
        <f t="shared" si="4"/>
        <v>0</v>
      </c>
      <c r="Y43" s="57"/>
      <c r="Z43" s="58"/>
      <c r="AA43" s="56">
        <f t="shared" si="5"/>
        <v>0</v>
      </c>
      <c r="AB43" s="57"/>
      <c r="AC43" s="58"/>
      <c r="AD43" s="56">
        <f t="shared" si="6"/>
        <v>0</v>
      </c>
      <c r="AE43" s="59"/>
      <c r="AF43" s="62"/>
      <c r="AG43" s="61">
        <f t="shared" si="7"/>
        <v>0</v>
      </c>
    </row>
    <row r="44" spans="1:33" ht="15" customHeight="1">
      <c r="A44" s="75">
        <v>37</v>
      </c>
      <c r="B44" s="52">
        <f t="shared" si="0"/>
        <v>2</v>
      </c>
      <c r="C44" s="45" t="s">
        <v>374</v>
      </c>
      <c r="D44" s="45" t="s">
        <v>136</v>
      </c>
      <c r="E44" s="76" t="s">
        <v>236</v>
      </c>
      <c r="F44" s="70"/>
      <c r="G44" s="235">
        <v>2</v>
      </c>
      <c r="H44" s="235"/>
      <c r="I44" s="235"/>
      <c r="J44" s="71"/>
      <c r="K44" s="50">
        <f t="shared" si="1"/>
        <v>2</v>
      </c>
      <c r="L44" s="54"/>
      <c r="M44" s="238"/>
      <c r="N44" s="238"/>
      <c r="O44" s="55"/>
      <c r="P44" s="55"/>
      <c r="Q44" s="56">
        <f t="shared" si="2"/>
        <v>0</v>
      </c>
      <c r="R44" s="57"/>
      <c r="S44" s="58"/>
      <c r="T44" s="58"/>
      <c r="U44" s="56">
        <f t="shared" si="3"/>
        <v>0</v>
      </c>
      <c r="V44" s="57"/>
      <c r="W44" s="58"/>
      <c r="X44" s="56">
        <f t="shared" si="4"/>
        <v>0</v>
      </c>
      <c r="Y44" s="57"/>
      <c r="Z44" s="58"/>
      <c r="AA44" s="56">
        <f t="shared" si="5"/>
        <v>0</v>
      </c>
      <c r="AB44" s="57"/>
      <c r="AC44" s="58"/>
      <c r="AD44" s="56">
        <f t="shared" si="6"/>
        <v>0</v>
      </c>
      <c r="AE44" s="59"/>
      <c r="AF44" s="62"/>
      <c r="AG44" s="61">
        <f t="shared" si="7"/>
        <v>0</v>
      </c>
    </row>
    <row r="45" spans="1:33" ht="15" customHeight="1">
      <c r="A45" s="75">
        <v>37</v>
      </c>
      <c r="B45" s="52">
        <f t="shared" si="0"/>
        <v>2</v>
      </c>
      <c r="C45" s="45" t="s">
        <v>194</v>
      </c>
      <c r="D45" s="45" t="s">
        <v>212</v>
      </c>
      <c r="E45" s="76" t="s">
        <v>133</v>
      </c>
      <c r="F45" s="70"/>
      <c r="G45" s="235"/>
      <c r="H45" s="235"/>
      <c r="I45" s="235"/>
      <c r="J45" s="71">
        <v>2</v>
      </c>
      <c r="K45" s="50">
        <f t="shared" si="1"/>
        <v>2</v>
      </c>
      <c r="L45" s="54"/>
      <c r="M45" s="238"/>
      <c r="N45" s="238"/>
      <c r="O45" s="55"/>
      <c r="P45" s="55"/>
      <c r="Q45" s="56">
        <f t="shared" si="2"/>
        <v>0</v>
      </c>
      <c r="R45" s="57"/>
      <c r="S45" s="58"/>
      <c r="T45" s="58"/>
      <c r="U45" s="56">
        <f t="shared" si="3"/>
        <v>0</v>
      </c>
      <c r="V45" s="57"/>
      <c r="W45" s="58"/>
      <c r="X45" s="56">
        <f t="shared" si="4"/>
        <v>0</v>
      </c>
      <c r="Y45" s="57"/>
      <c r="Z45" s="58"/>
      <c r="AA45" s="56">
        <f t="shared" si="5"/>
        <v>0</v>
      </c>
      <c r="AB45" s="57"/>
      <c r="AC45" s="58"/>
      <c r="AD45" s="56">
        <f t="shared" si="6"/>
        <v>0</v>
      </c>
      <c r="AE45" s="59"/>
      <c r="AF45" s="62"/>
      <c r="AG45" s="61">
        <f t="shared" si="7"/>
        <v>0</v>
      </c>
    </row>
    <row r="46" spans="1:33" ht="15" customHeight="1">
      <c r="A46" s="75">
        <v>39</v>
      </c>
      <c r="B46" s="52">
        <f t="shared" si="0"/>
        <v>1</v>
      </c>
      <c r="C46" s="45" t="s">
        <v>341</v>
      </c>
      <c r="D46" s="45" t="s">
        <v>148</v>
      </c>
      <c r="E46" s="76" t="s">
        <v>236</v>
      </c>
      <c r="F46" s="70"/>
      <c r="G46" s="235"/>
      <c r="H46" s="235">
        <v>1</v>
      </c>
      <c r="I46" s="235"/>
      <c r="J46" s="71"/>
      <c r="K46" s="50">
        <f t="shared" si="1"/>
        <v>1</v>
      </c>
      <c r="L46" s="54"/>
      <c r="M46" s="238"/>
      <c r="N46" s="238"/>
      <c r="O46" s="55"/>
      <c r="P46" s="55"/>
      <c r="Q46" s="56">
        <f t="shared" si="2"/>
        <v>0</v>
      </c>
      <c r="R46" s="57"/>
      <c r="S46" s="58"/>
      <c r="T46" s="58"/>
      <c r="U46" s="56">
        <f t="shared" si="3"/>
        <v>0</v>
      </c>
      <c r="V46" s="57"/>
      <c r="W46" s="58"/>
      <c r="X46" s="56">
        <f t="shared" si="4"/>
        <v>0</v>
      </c>
      <c r="Y46" s="57"/>
      <c r="Z46" s="58"/>
      <c r="AA46" s="56">
        <f t="shared" si="5"/>
        <v>0</v>
      </c>
      <c r="AB46" s="57"/>
      <c r="AC46" s="58"/>
      <c r="AD46" s="56">
        <f t="shared" si="6"/>
        <v>0</v>
      </c>
      <c r="AE46" s="59"/>
      <c r="AF46" s="62"/>
      <c r="AG46" s="61">
        <f t="shared" si="7"/>
        <v>0</v>
      </c>
    </row>
    <row r="47" spans="1:33" ht="15" customHeight="1">
      <c r="A47" s="75">
        <v>39</v>
      </c>
      <c r="B47" s="52">
        <f t="shared" si="0"/>
        <v>1</v>
      </c>
      <c r="C47" s="215" t="s">
        <v>390</v>
      </c>
      <c r="D47" s="45" t="s">
        <v>240</v>
      </c>
      <c r="E47" s="76" t="s">
        <v>143</v>
      </c>
      <c r="F47" s="70"/>
      <c r="G47" s="235"/>
      <c r="H47" s="235"/>
      <c r="I47" s="235"/>
      <c r="J47" s="71">
        <v>1</v>
      </c>
      <c r="K47" s="50">
        <f t="shared" si="1"/>
        <v>1</v>
      </c>
      <c r="L47" s="54"/>
      <c r="M47" s="238"/>
      <c r="N47" s="238"/>
      <c r="O47" s="55"/>
      <c r="P47" s="55"/>
      <c r="Q47" s="56">
        <f t="shared" si="2"/>
        <v>0</v>
      </c>
      <c r="R47" s="57"/>
      <c r="S47" s="58"/>
      <c r="T47" s="58"/>
      <c r="U47" s="56">
        <f t="shared" si="3"/>
        <v>0</v>
      </c>
      <c r="V47" s="57"/>
      <c r="W47" s="58"/>
      <c r="X47" s="56">
        <f t="shared" si="4"/>
        <v>0</v>
      </c>
      <c r="Y47" s="57"/>
      <c r="Z47" s="58"/>
      <c r="AA47" s="56">
        <f t="shared" si="5"/>
        <v>0</v>
      </c>
      <c r="AB47" s="57"/>
      <c r="AC47" s="58"/>
      <c r="AD47" s="56">
        <f t="shared" si="6"/>
        <v>0</v>
      </c>
      <c r="AE47" s="59"/>
      <c r="AF47" s="62"/>
      <c r="AG47" s="61">
        <f t="shared" si="7"/>
        <v>0</v>
      </c>
    </row>
    <row r="48" spans="1:33" ht="15" customHeight="1">
      <c r="A48" s="75">
        <v>39</v>
      </c>
      <c r="B48" s="52">
        <f t="shared" si="0"/>
        <v>1</v>
      </c>
      <c r="C48" s="45" t="s">
        <v>401</v>
      </c>
      <c r="D48" s="45" t="s">
        <v>130</v>
      </c>
      <c r="E48" s="76" t="s">
        <v>47</v>
      </c>
      <c r="F48" s="70"/>
      <c r="G48" s="235"/>
      <c r="H48" s="235"/>
      <c r="I48" s="235">
        <v>1</v>
      </c>
      <c r="J48" s="71"/>
      <c r="K48" s="50">
        <f t="shared" si="1"/>
        <v>1</v>
      </c>
      <c r="L48" s="54"/>
      <c r="M48" s="238"/>
      <c r="N48" s="238"/>
      <c r="O48" s="55"/>
      <c r="P48" s="55"/>
      <c r="Q48" s="56">
        <f t="shared" si="2"/>
        <v>0</v>
      </c>
      <c r="R48" s="57"/>
      <c r="S48" s="58"/>
      <c r="T48" s="58"/>
      <c r="U48" s="56">
        <f t="shared" si="3"/>
        <v>0</v>
      </c>
      <c r="V48" s="57"/>
      <c r="W48" s="58"/>
      <c r="X48" s="56">
        <f t="shared" si="4"/>
        <v>0</v>
      </c>
      <c r="Y48" s="57"/>
      <c r="Z48" s="58"/>
      <c r="AA48" s="56">
        <f t="shared" si="5"/>
        <v>0</v>
      </c>
      <c r="AB48" s="57"/>
      <c r="AC48" s="58"/>
      <c r="AD48" s="56">
        <f t="shared" si="6"/>
        <v>0</v>
      </c>
      <c r="AE48" s="59"/>
      <c r="AF48" s="62"/>
      <c r="AG48" s="61">
        <f t="shared" si="7"/>
        <v>0</v>
      </c>
    </row>
    <row r="49" spans="5:5" s="96" customFormat="1">
      <c r="E49" s="117"/>
    </row>
    <row r="50" spans="5:5" s="96" customFormat="1">
      <c r="E50" s="117"/>
    </row>
    <row r="51" spans="5:5" s="96" customFormat="1">
      <c r="E51" s="117"/>
    </row>
    <row r="52" spans="5:5" s="96" customFormat="1">
      <c r="E52" s="117"/>
    </row>
    <row r="53" spans="5:5" s="96" customFormat="1">
      <c r="E53" s="117"/>
    </row>
    <row r="54" spans="5:5" s="96" customFormat="1">
      <c r="E54" s="117"/>
    </row>
    <row r="55" spans="5:5" s="96" customFormat="1">
      <c r="E55" s="117"/>
    </row>
    <row r="56" spans="5:5" s="96" customFormat="1">
      <c r="E56" s="117"/>
    </row>
    <row r="57" spans="5:5" s="96" customFormat="1">
      <c r="E57" s="117"/>
    </row>
    <row r="58" spans="5:5" s="96" customFormat="1">
      <c r="E58" s="117"/>
    </row>
    <row r="59" spans="5:5" s="96" customFormat="1">
      <c r="E59" s="117"/>
    </row>
  </sheetData>
  <sheetProtection algorithmName="SHA-512" hashValue="T+WKiiUUKNIjpQ8mvPTlQv8/Cu4NaGigP2p6McxctA5Nxl89WHlCaIikv2f62F/0ZPRPgGYCoz4lQrWSTLK5Mw==" saltValue="FMNw0AqnASmuOk1xI5qBGA==" spinCount="100000" sheet="1" selectLockedCells="1" selectUnlockedCells="1"/>
  <autoFilter ref="A7:AR7">
    <sortState ref="A9:AR48">
      <sortCondition descending="1" ref="B7"/>
    </sortState>
  </autoFilter>
  <sortState ref="A9:AE35">
    <sortCondition descending="1" ref="B8:B35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r:id="rId1"/>
      <headerFooter alignWithMargins="0"/>
    </customSheetView>
  </customSheetViews>
  <mergeCells count="42">
    <mergeCell ref="H6:H7"/>
    <mergeCell ref="I6:I7"/>
    <mergeCell ref="M6:M7"/>
    <mergeCell ref="N6:N7"/>
    <mergeCell ref="K6:K7"/>
    <mergeCell ref="A1:E4"/>
    <mergeCell ref="F6:F7"/>
    <mergeCell ref="J6:J7"/>
    <mergeCell ref="A5:D5"/>
    <mergeCell ref="L5:Q5"/>
    <mergeCell ref="A6:A7"/>
    <mergeCell ref="B6:B7"/>
    <mergeCell ref="C6:C7"/>
    <mergeCell ref="D6:D7"/>
    <mergeCell ref="E6:E7"/>
    <mergeCell ref="F5:K5"/>
    <mergeCell ref="L6:L7"/>
    <mergeCell ref="O6:O7"/>
    <mergeCell ref="P6:P7"/>
    <mergeCell ref="Q6:Q7"/>
    <mergeCell ref="G6:G7"/>
    <mergeCell ref="R6:R7"/>
    <mergeCell ref="S6:S7"/>
    <mergeCell ref="U6:U7"/>
    <mergeCell ref="R5:U5"/>
    <mergeCell ref="T6:T7"/>
    <mergeCell ref="AF6:AF7"/>
    <mergeCell ref="V6:V7"/>
    <mergeCell ref="W6:W7"/>
    <mergeCell ref="V5:X5"/>
    <mergeCell ref="Y5:AA5"/>
    <mergeCell ref="AE5:AG5"/>
    <mergeCell ref="AG6:AG7"/>
    <mergeCell ref="AB5:AD5"/>
    <mergeCell ref="Y6:Y7"/>
    <mergeCell ref="X6:X7"/>
    <mergeCell ref="AA6:AA7"/>
    <mergeCell ref="AD6:AD7"/>
    <mergeCell ref="Z6:Z7"/>
    <mergeCell ref="AB6:AB7"/>
    <mergeCell ref="AC6:AC7"/>
    <mergeCell ref="AE6:AE7"/>
  </mergeCells>
  <conditionalFormatting sqref="C27">
    <cfRule type="duplicateValues" dxfId="58" priority="22"/>
  </conditionalFormatting>
  <conditionalFormatting sqref="C28">
    <cfRule type="duplicateValues" dxfId="57" priority="21"/>
  </conditionalFormatting>
  <conditionalFormatting sqref="C29">
    <cfRule type="duplicateValues" dxfId="56" priority="20"/>
  </conditionalFormatting>
  <conditionalFormatting sqref="C30">
    <cfRule type="duplicateValues" dxfId="55" priority="19"/>
  </conditionalFormatting>
  <conditionalFormatting sqref="C31">
    <cfRule type="duplicateValues" dxfId="54" priority="18"/>
  </conditionalFormatting>
  <conditionalFormatting sqref="C32">
    <cfRule type="duplicateValues" dxfId="53" priority="17"/>
  </conditionalFormatting>
  <conditionalFormatting sqref="C33">
    <cfRule type="duplicateValues" dxfId="52" priority="16"/>
  </conditionalFormatting>
  <conditionalFormatting sqref="C34">
    <cfRule type="duplicateValues" dxfId="51" priority="15"/>
  </conditionalFormatting>
  <conditionalFormatting sqref="C35">
    <cfRule type="duplicateValues" dxfId="50" priority="14"/>
  </conditionalFormatting>
  <conditionalFormatting sqref="C36">
    <cfRule type="duplicateValues" dxfId="49" priority="13"/>
  </conditionalFormatting>
  <conditionalFormatting sqref="C37">
    <cfRule type="duplicateValues" dxfId="48" priority="12"/>
  </conditionalFormatting>
  <conditionalFormatting sqref="C38">
    <cfRule type="duplicateValues" dxfId="47" priority="11"/>
  </conditionalFormatting>
  <conditionalFormatting sqref="C39">
    <cfRule type="duplicateValues" dxfId="46" priority="10"/>
  </conditionalFormatting>
  <conditionalFormatting sqref="C40">
    <cfRule type="duplicateValues" dxfId="45" priority="9"/>
  </conditionalFormatting>
  <conditionalFormatting sqref="C41">
    <cfRule type="duplicateValues" dxfId="44" priority="8"/>
  </conditionalFormatting>
  <conditionalFormatting sqref="C42">
    <cfRule type="duplicateValues" dxfId="43" priority="7"/>
  </conditionalFormatting>
  <conditionalFormatting sqref="C43">
    <cfRule type="duplicateValues" dxfId="42" priority="6"/>
  </conditionalFormatting>
  <conditionalFormatting sqref="C44">
    <cfRule type="duplicateValues" dxfId="41" priority="5"/>
  </conditionalFormatting>
  <conditionalFormatting sqref="C45">
    <cfRule type="duplicateValues" dxfId="40" priority="4"/>
  </conditionalFormatting>
  <conditionalFormatting sqref="C46">
    <cfRule type="duplicateValues" dxfId="39" priority="3"/>
  </conditionalFormatting>
  <conditionalFormatting sqref="C8:C26">
    <cfRule type="duplicateValues" dxfId="38" priority="89"/>
  </conditionalFormatting>
  <conditionalFormatting sqref="C47">
    <cfRule type="duplicateValues" dxfId="37" priority="2"/>
  </conditionalFormatting>
  <conditionalFormatting sqref="C48">
    <cfRule type="duplicateValues" dxfId="36" priority="1"/>
  </conditionalFormatting>
  <pageMargins left="0.75" right="0.75" top="1" bottom="1" header="0" footer="0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zoomScale="80" zoomScaleNormal="8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10" sqref="F10"/>
    </sheetView>
  </sheetViews>
  <sheetFormatPr baseColWidth="10" defaultColWidth="11.42578125" defaultRowHeight="12.75"/>
  <cols>
    <col min="1" max="1" width="8.7109375" style="1" customWidth="1"/>
    <col min="2" max="2" width="13.28515625" style="1" customWidth="1"/>
    <col min="3" max="3" width="33.5703125" style="1" customWidth="1"/>
    <col min="4" max="4" width="25.5703125" style="1" customWidth="1"/>
    <col min="5" max="5" width="15.7109375" style="41" customWidth="1"/>
    <col min="6" max="9" width="13" style="1" customWidth="1"/>
    <col min="10" max="10" width="13.42578125" style="1" customWidth="1"/>
    <col min="11" max="11" width="18" style="1" customWidth="1"/>
    <col min="12" max="15" width="12.7109375" style="1" customWidth="1"/>
    <col min="16" max="16" width="13.5703125" style="1" customWidth="1"/>
    <col min="17" max="17" width="13.42578125" style="1" customWidth="1"/>
    <col min="18" max="18" width="0.140625" style="1" customWidth="1"/>
    <col min="19" max="19" width="12" style="1" customWidth="1"/>
    <col min="20" max="20" width="14.42578125" style="1" customWidth="1"/>
    <col min="21" max="21" width="13.85546875" style="1" customWidth="1"/>
    <col min="22" max="22" width="12.7109375" style="1" customWidth="1"/>
    <col min="23" max="23" width="14.42578125" style="1" customWidth="1"/>
    <col min="24" max="24" width="18" style="1" customWidth="1"/>
    <col min="25" max="25" width="12.7109375" style="1" customWidth="1"/>
    <col min="26" max="26" width="14.140625" style="1" customWidth="1"/>
    <col min="27" max="27" width="16.140625" style="32" customWidth="1"/>
    <col min="28" max="28" width="12.7109375" style="1" customWidth="1"/>
    <col min="29" max="29" width="13" style="1" customWidth="1"/>
    <col min="30" max="30" width="14.7109375" style="32" customWidth="1"/>
    <col min="31" max="31" width="12.28515625" style="1" customWidth="1"/>
    <col min="32" max="32" width="13.42578125" style="1" customWidth="1"/>
    <col min="33" max="33" width="17.42578125" style="1" customWidth="1"/>
    <col min="34" max="45" width="11.42578125" style="96"/>
    <col min="46" max="16384" width="11.42578125" style="1"/>
  </cols>
  <sheetData>
    <row r="1" spans="1:45" ht="17.25" customHeight="1">
      <c r="A1" s="275" t="s">
        <v>22</v>
      </c>
      <c r="B1" s="275"/>
      <c r="C1" s="275"/>
      <c r="D1" s="275"/>
      <c r="E1" s="275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/>
      <c r="AB1" s="96"/>
      <c r="AC1" s="96"/>
      <c r="AD1" s="97"/>
      <c r="AE1" s="96"/>
      <c r="AF1" s="96"/>
      <c r="AG1" s="96"/>
    </row>
    <row r="2" spans="1:45" s="6" customFormat="1" ht="27.75" customHeight="1">
      <c r="A2" s="275"/>
      <c r="B2" s="275"/>
      <c r="C2" s="275"/>
      <c r="D2" s="275"/>
      <c r="E2" s="275"/>
      <c r="F2" s="43"/>
      <c r="G2" s="230"/>
      <c r="H2" s="230"/>
      <c r="I2" s="230"/>
      <c r="J2" s="10"/>
      <c r="K2" s="1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33"/>
      <c r="AB2" s="4"/>
      <c r="AC2" s="4"/>
      <c r="AD2" s="33"/>
      <c r="AE2" s="4"/>
      <c r="AF2" s="4"/>
      <c r="AG2" s="4"/>
      <c r="AH2" s="4"/>
      <c r="AI2" s="4"/>
      <c r="AJ2" s="4"/>
      <c r="AK2" s="78"/>
      <c r="AL2" s="78"/>
      <c r="AM2" s="78"/>
      <c r="AN2" s="78"/>
      <c r="AO2" s="78"/>
      <c r="AP2" s="78"/>
      <c r="AQ2" s="78"/>
      <c r="AR2" s="78"/>
      <c r="AS2" s="78"/>
    </row>
    <row r="3" spans="1:45" s="6" customFormat="1" ht="27.75" customHeight="1">
      <c r="A3" s="275"/>
      <c r="B3" s="275"/>
      <c r="C3" s="275"/>
      <c r="D3" s="275"/>
      <c r="E3" s="275"/>
      <c r="F3" s="43"/>
      <c r="G3" s="230"/>
      <c r="H3" s="230"/>
      <c r="I3" s="230"/>
      <c r="J3" s="10"/>
      <c r="K3" s="1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3"/>
      <c r="AB3" s="4"/>
      <c r="AC3" s="4"/>
      <c r="AD3" s="33"/>
      <c r="AE3" s="4"/>
      <c r="AF3" s="4"/>
      <c r="AG3" s="4"/>
      <c r="AH3" s="4"/>
      <c r="AI3" s="4"/>
      <c r="AJ3" s="4"/>
      <c r="AK3" s="78"/>
      <c r="AL3" s="78"/>
      <c r="AM3" s="78"/>
      <c r="AN3" s="78"/>
      <c r="AO3" s="78"/>
      <c r="AP3" s="78"/>
      <c r="AQ3" s="78"/>
      <c r="AR3" s="78"/>
      <c r="AS3" s="78"/>
    </row>
    <row r="4" spans="1:45" s="6" customFormat="1" ht="28.5" customHeight="1" thickBot="1">
      <c r="A4" s="275"/>
      <c r="B4" s="275"/>
      <c r="C4" s="275"/>
      <c r="D4" s="275"/>
      <c r="E4" s="275"/>
      <c r="F4" s="4"/>
      <c r="G4" s="4"/>
      <c r="H4" s="4"/>
      <c r="I4" s="4"/>
      <c r="J4" s="4"/>
      <c r="K4" s="78"/>
      <c r="L4" s="4"/>
      <c r="M4" s="4"/>
      <c r="N4" s="4"/>
      <c r="O4" s="4"/>
      <c r="P4" s="4"/>
      <c r="Q4" s="77"/>
      <c r="R4" s="77"/>
      <c r="S4" s="4"/>
      <c r="T4" s="4"/>
      <c r="U4" s="77"/>
      <c r="V4" s="4"/>
      <c r="W4" s="4"/>
      <c r="X4" s="77"/>
      <c r="Y4" s="4"/>
      <c r="Z4" s="4"/>
      <c r="AA4" s="77"/>
      <c r="AB4" s="4"/>
      <c r="AC4" s="4"/>
      <c r="AD4" s="77"/>
      <c r="AE4" s="4"/>
      <c r="AF4" s="4"/>
      <c r="AG4" s="77"/>
      <c r="AH4" s="77"/>
      <c r="AI4" s="77"/>
      <c r="AJ4" s="78"/>
      <c r="AK4" s="78"/>
      <c r="AL4" s="78"/>
      <c r="AM4" s="78"/>
      <c r="AN4" s="78"/>
      <c r="AO4" s="78"/>
      <c r="AP4" s="78"/>
      <c r="AQ4" s="78"/>
      <c r="AR4" s="78"/>
      <c r="AS4" s="78"/>
    </row>
    <row r="5" spans="1:45" s="6" customFormat="1" ht="22.5" hidden="1" customHeight="1" thickBot="1">
      <c r="A5" s="10"/>
      <c r="B5" s="11"/>
      <c r="C5" s="12"/>
      <c r="D5" s="12"/>
      <c r="E5" s="40"/>
      <c r="F5" s="12"/>
      <c r="G5" s="12"/>
      <c r="H5" s="12"/>
      <c r="I5" s="12"/>
      <c r="J5" s="26">
        <f>+SUM(J10:J29)</f>
        <v>137</v>
      </c>
      <c r="K5" s="8"/>
      <c r="L5" s="26">
        <f>+SUM(L10:L29)</f>
        <v>0</v>
      </c>
      <c r="M5" s="26"/>
      <c r="N5" s="26"/>
      <c r="O5" s="26">
        <f>+SUM(O10:O29)</f>
        <v>0</v>
      </c>
      <c r="P5" s="26">
        <f>+SUM(P10:P29)</f>
        <v>0</v>
      </c>
      <c r="Q5" s="9"/>
      <c r="R5" s="9">
        <f>+SUM(R10:R29)</f>
        <v>0</v>
      </c>
      <c r="S5" s="9">
        <f>+SUM(S10:S29)</f>
        <v>0</v>
      </c>
      <c r="T5" s="9">
        <f>+SUM(T10:T29)</f>
        <v>0</v>
      </c>
      <c r="U5" s="9"/>
      <c r="V5" s="9">
        <f>+SUM(V10:V29)</f>
        <v>0</v>
      </c>
      <c r="W5" s="9">
        <f>+SUM(W10:W29)</f>
        <v>0</v>
      </c>
      <c r="X5" s="7"/>
      <c r="Y5" s="9">
        <f>+SUM(Y10:Y29)</f>
        <v>0</v>
      </c>
      <c r="Z5" s="9">
        <f>+SUM(Z10:Z29)</f>
        <v>0</v>
      </c>
      <c r="AA5" s="7"/>
      <c r="AB5" s="9">
        <f>+SUM(AB10:AB29)</f>
        <v>0</v>
      </c>
      <c r="AC5" s="9">
        <f>+SUM(AC10:AC29)</f>
        <v>0</v>
      </c>
      <c r="AD5" s="7"/>
      <c r="AE5" s="9">
        <f>+SUM(AE10:AE29)</f>
        <v>0</v>
      </c>
      <c r="AF5" s="9">
        <f>+SUM(AF10:AF29)</f>
        <v>0</v>
      </c>
      <c r="AG5" s="7"/>
      <c r="AH5" s="77"/>
      <c r="AI5" s="77"/>
      <c r="AJ5" s="77"/>
      <c r="AK5" s="78"/>
      <c r="AL5" s="78"/>
      <c r="AM5" s="78"/>
      <c r="AN5" s="78"/>
      <c r="AO5" s="78"/>
      <c r="AP5" s="78"/>
      <c r="AQ5" s="78"/>
      <c r="AR5" s="78"/>
      <c r="AS5" s="78"/>
    </row>
    <row r="6" spans="1:45" s="81" customFormat="1" ht="52.5" customHeight="1" thickBot="1">
      <c r="A6" s="276"/>
      <c r="B6" s="277"/>
      <c r="C6" s="277"/>
      <c r="D6" s="277"/>
      <c r="E6" s="278"/>
      <c r="F6" s="257" t="s">
        <v>201</v>
      </c>
      <c r="G6" s="258"/>
      <c r="H6" s="258"/>
      <c r="I6" s="258"/>
      <c r="J6" s="258"/>
      <c r="K6" s="259"/>
      <c r="L6" s="257"/>
      <c r="M6" s="258"/>
      <c r="N6" s="258"/>
      <c r="O6" s="258"/>
      <c r="P6" s="258"/>
      <c r="Q6" s="259"/>
      <c r="R6" s="257"/>
      <c r="S6" s="258"/>
      <c r="T6" s="258"/>
      <c r="U6" s="259"/>
      <c r="V6" s="257"/>
      <c r="W6" s="258"/>
      <c r="X6" s="259"/>
      <c r="Y6" s="260"/>
      <c r="Z6" s="261"/>
      <c r="AA6" s="262"/>
      <c r="AB6" s="257"/>
      <c r="AC6" s="258"/>
      <c r="AD6" s="259"/>
      <c r="AE6" s="257"/>
      <c r="AF6" s="258"/>
      <c r="AG6" s="259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</row>
    <row r="7" spans="1:45" s="81" customFormat="1" ht="19.5" hidden="1" customHeight="1" thickBot="1">
      <c r="A7" s="269" t="s">
        <v>0</v>
      </c>
      <c r="B7" s="271" t="s">
        <v>13</v>
      </c>
      <c r="C7" s="271" t="s">
        <v>2</v>
      </c>
      <c r="D7" s="271" t="s">
        <v>3</v>
      </c>
      <c r="E7" s="263" t="s">
        <v>4</v>
      </c>
      <c r="F7" s="255">
        <v>200</v>
      </c>
      <c r="G7" s="273" t="s">
        <v>7</v>
      </c>
      <c r="H7" s="255" t="s">
        <v>106</v>
      </c>
      <c r="I7" s="253" t="s">
        <v>200</v>
      </c>
      <c r="J7" s="253" t="s">
        <v>5</v>
      </c>
      <c r="K7" s="263" t="s">
        <v>36</v>
      </c>
      <c r="L7" s="255">
        <v>200</v>
      </c>
      <c r="M7" s="273" t="s">
        <v>7</v>
      </c>
      <c r="N7" s="255" t="s">
        <v>106</v>
      </c>
      <c r="O7" s="253" t="s">
        <v>200</v>
      </c>
      <c r="P7" s="253" t="s">
        <v>5</v>
      </c>
      <c r="Q7" s="263" t="s">
        <v>36</v>
      </c>
      <c r="R7" s="255" t="s">
        <v>10</v>
      </c>
      <c r="S7" s="253" t="s">
        <v>6</v>
      </c>
      <c r="T7" s="253" t="s">
        <v>5</v>
      </c>
      <c r="U7" s="263" t="s">
        <v>25</v>
      </c>
      <c r="V7" s="255" t="s">
        <v>7</v>
      </c>
      <c r="W7" s="253" t="s">
        <v>5</v>
      </c>
      <c r="X7" s="263" t="s">
        <v>30</v>
      </c>
      <c r="Y7" s="253" t="s">
        <v>6</v>
      </c>
      <c r="Z7" s="253" t="s">
        <v>5</v>
      </c>
      <c r="AA7" s="263" t="s">
        <v>27</v>
      </c>
      <c r="AB7" s="255" t="s">
        <v>7</v>
      </c>
      <c r="AC7" s="253" t="s">
        <v>5</v>
      </c>
      <c r="AD7" s="263" t="s">
        <v>28</v>
      </c>
      <c r="AE7" s="253" t="s">
        <v>6</v>
      </c>
      <c r="AF7" s="253" t="s">
        <v>5</v>
      </c>
      <c r="AG7" s="263" t="s">
        <v>29</v>
      </c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</row>
    <row r="8" spans="1:45" s="81" customFormat="1" ht="48" customHeight="1">
      <c r="A8" s="270"/>
      <c r="B8" s="272"/>
      <c r="C8" s="272"/>
      <c r="D8" s="272"/>
      <c r="E8" s="264"/>
      <c r="F8" s="256"/>
      <c r="G8" s="274"/>
      <c r="H8" s="256"/>
      <c r="I8" s="254"/>
      <c r="J8" s="254"/>
      <c r="K8" s="264"/>
      <c r="L8" s="256"/>
      <c r="M8" s="274"/>
      <c r="N8" s="256"/>
      <c r="O8" s="254"/>
      <c r="P8" s="254"/>
      <c r="Q8" s="264"/>
      <c r="R8" s="256"/>
      <c r="S8" s="254"/>
      <c r="T8" s="254"/>
      <c r="U8" s="264"/>
      <c r="V8" s="256"/>
      <c r="W8" s="254"/>
      <c r="X8" s="264"/>
      <c r="Y8" s="254"/>
      <c r="Z8" s="254"/>
      <c r="AA8" s="264"/>
      <c r="AB8" s="256"/>
      <c r="AC8" s="254"/>
      <c r="AD8" s="264"/>
      <c r="AE8" s="254"/>
      <c r="AF8" s="254"/>
      <c r="AG8" s="264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</row>
    <row r="9" spans="1:45" s="81" customFormat="1" ht="15" customHeight="1">
      <c r="A9" s="162">
        <v>1</v>
      </c>
      <c r="B9" s="159">
        <f t="shared" ref="B9:B35" si="0">+K9+Q9+U9+X9+AA9+AD9+AG9</f>
        <v>94</v>
      </c>
      <c r="C9" s="250" t="s">
        <v>414</v>
      </c>
      <c r="D9" s="161" t="s">
        <v>52</v>
      </c>
      <c r="E9" s="188" t="s">
        <v>48</v>
      </c>
      <c r="F9" s="251">
        <v>18</v>
      </c>
      <c r="G9" s="252">
        <v>20</v>
      </c>
      <c r="H9" s="252">
        <v>16</v>
      </c>
      <c r="I9" s="252">
        <v>20</v>
      </c>
      <c r="J9" s="219">
        <v>20</v>
      </c>
      <c r="K9" s="220">
        <f t="shared" ref="K9:K35" si="1">+SUM(F9:J9)</f>
        <v>94</v>
      </c>
      <c r="L9" s="221"/>
      <c r="M9" s="242"/>
      <c r="N9" s="242"/>
      <c r="O9" s="222"/>
      <c r="P9" s="222"/>
      <c r="Q9" s="168">
        <f t="shared" ref="Q9:Q35" si="2">+SUM(L9:P9)</f>
        <v>0</v>
      </c>
      <c r="R9" s="221"/>
      <c r="S9" s="222"/>
      <c r="T9" s="222"/>
      <c r="U9" s="168">
        <f t="shared" ref="U9:U35" si="3">+SUM(R9:T9)</f>
        <v>0</v>
      </c>
      <c r="V9" s="221"/>
      <c r="W9" s="222"/>
      <c r="X9" s="168">
        <f t="shared" ref="X9:X35" si="4">+SUM(V9:W9)</f>
        <v>0</v>
      </c>
      <c r="Y9" s="223"/>
      <c r="Z9" s="222"/>
      <c r="AA9" s="168">
        <f t="shared" ref="AA9:AA35" si="5">+SUM(Y9:Z9)</f>
        <v>0</v>
      </c>
      <c r="AB9" s="224"/>
      <c r="AC9" s="225"/>
      <c r="AD9" s="168">
        <f t="shared" ref="AD9:AD35" si="6">+SUM(AB9:AC9)</f>
        <v>0</v>
      </c>
      <c r="AE9" s="226"/>
      <c r="AF9" s="226"/>
      <c r="AG9" s="227">
        <f t="shared" ref="AG9:AG35" si="7">+SUM(AE9:AF9)</f>
        <v>0</v>
      </c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</row>
    <row r="10" spans="1:45" s="81" customFormat="1" ht="15" customHeight="1">
      <c r="A10" s="75">
        <v>2</v>
      </c>
      <c r="B10" s="85">
        <f t="shared" si="0"/>
        <v>74</v>
      </c>
      <c r="C10" s="46" t="s">
        <v>422</v>
      </c>
      <c r="D10" s="45" t="s">
        <v>420</v>
      </c>
      <c r="E10" s="76" t="s">
        <v>50</v>
      </c>
      <c r="F10" s="84">
        <v>10</v>
      </c>
      <c r="G10" s="241">
        <v>16</v>
      </c>
      <c r="H10" s="241">
        <v>20</v>
      </c>
      <c r="I10" s="241">
        <v>10</v>
      </c>
      <c r="J10" s="82">
        <v>18</v>
      </c>
      <c r="K10" s="83">
        <f t="shared" si="1"/>
        <v>74</v>
      </c>
      <c r="L10" s="86"/>
      <c r="M10" s="243"/>
      <c r="N10" s="243"/>
      <c r="O10" s="63"/>
      <c r="P10" s="63"/>
      <c r="Q10" s="87">
        <f t="shared" si="2"/>
        <v>0</v>
      </c>
      <c r="R10" s="86"/>
      <c r="S10" s="63"/>
      <c r="T10" s="63"/>
      <c r="U10" s="87">
        <f t="shared" si="3"/>
        <v>0</v>
      </c>
      <c r="V10" s="86"/>
      <c r="W10" s="63"/>
      <c r="X10" s="87">
        <f t="shared" si="4"/>
        <v>0</v>
      </c>
      <c r="Y10" s="74"/>
      <c r="Z10" s="63"/>
      <c r="AA10" s="87">
        <f t="shared" si="5"/>
        <v>0</v>
      </c>
      <c r="AB10" s="88"/>
      <c r="AC10" s="89"/>
      <c r="AD10" s="87">
        <f t="shared" si="6"/>
        <v>0</v>
      </c>
      <c r="AE10" s="92"/>
      <c r="AF10" s="92"/>
      <c r="AG10" s="93">
        <f t="shared" si="7"/>
        <v>0</v>
      </c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</row>
    <row r="11" spans="1:45" s="81" customFormat="1" ht="15" customHeight="1">
      <c r="A11" s="75">
        <v>3</v>
      </c>
      <c r="B11" s="85">
        <f t="shared" si="0"/>
        <v>73</v>
      </c>
      <c r="C11" s="46" t="s">
        <v>118</v>
      </c>
      <c r="D11" s="45" t="s">
        <v>64</v>
      </c>
      <c r="E11" s="76" t="s">
        <v>176</v>
      </c>
      <c r="F11" s="84">
        <v>5</v>
      </c>
      <c r="G11" s="241">
        <v>18</v>
      </c>
      <c r="H11" s="241">
        <v>16</v>
      </c>
      <c r="I11" s="241">
        <v>16</v>
      </c>
      <c r="J11" s="82">
        <v>18</v>
      </c>
      <c r="K11" s="83">
        <f t="shared" si="1"/>
        <v>73</v>
      </c>
      <c r="L11" s="86"/>
      <c r="M11" s="243"/>
      <c r="N11" s="243"/>
      <c r="O11" s="63"/>
      <c r="P11" s="63"/>
      <c r="Q11" s="87">
        <f t="shared" si="2"/>
        <v>0</v>
      </c>
      <c r="R11" s="86"/>
      <c r="S11" s="63"/>
      <c r="T11" s="63"/>
      <c r="U11" s="87">
        <f t="shared" si="3"/>
        <v>0</v>
      </c>
      <c r="V11" s="86"/>
      <c r="W11" s="63"/>
      <c r="X11" s="87">
        <f t="shared" si="4"/>
        <v>0</v>
      </c>
      <c r="Y11" s="74"/>
      <c r="Z11" s="63"/>
      <c r="AA11" s="87">
        <f t="shared" si="5"/>
        <v>0</v>
      </c>
      <c r="AB11" s="88"/>
      <c r="AC11" s="89"/>
      <c r="AD11" s="87">
        <f t="shared" si="6"/>
        <v>0</v>
      </c>
      <c r="AE11" s="92"/>
      <c r="AF11" s="92"/>
      <c r="AG11" s="93">
        <f t="shared" si="7"/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</row>
    <row r="12" spans="1:45" s="81" customFormat="1" ht="15" customHeight="1">
      <c r="A12" s="75">
        <v>4</v>
      </c>
      <c r="B12" s="85">
        <f t="shared" si="0"/>
        <v>62</v>
      </c>
      <c r="C12" s="46" t="s">
        <v>91</v>
      </c>
      <c r="D12" s="45" t="s">
        <v>75</v>
      </c>
      <c r="E12" s="76" t="s">
        <v>76</v>
      </c>
      <c r="F12" s="84">
        <v>12</v>
      </c>
      <c r="G12" s="241">
        <v>16</v>
      </c>
      <c r="H12" s="241">
        <v>7</v>
      </c>
      <c r="I12" s="241">
        <v>20</v>
      </c>
      <c r="J12" s="82">
        <v>7</v>
      </c>
      <c r="K12" s="83">
        <f t="shared" si="1"/>
        <v>62</v>
      </c>
      <c r="L12" s="86"/>
      <c r="M12" s="243"/>
      <c r="N12" s="243"/>
      <c r="O12" s="63"/>
      <c r="P12" s="63"/>
      <c r="Q12" s="87">
        <f t="shared" si="2"/>
        <v>0</v>
      </c>
      <c r="R12" s="86"/>
      <c r="S12" s="63"/>
      <c r="T12" s="63"/>
      <c r="U12" s="87">
        <f t="shared" si="3"/>
        <v>0</v>
      </c>
      <c r="V12" s="86"/>
      <c r="W12" s="63"/>
      <c r="X12" s="87">
        <f t="shared" si="4"/>
        <v>0</v>
      </c>
      <c r="Y12" s="74"/>
      <c r="Z12" s="63"/>
      <c r="AA12" s="87">
        <f t="shared" si="5"/>
        <v>0</v>
      </c>
      <c r="AB12" s="88"/>
      <c r="AC12" s="89"/>
      <c r="AD12" s="87">
        <f t="shared" si="6"/>
        <v>0</v>
      </c>
      <c r="AE12" s="92"/>
      <c r="AF12" s="92"/>
      <c r="AG12" s="93">
        <f t="shared" si="7"/>
        <v>0</v>
      </c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s="81" customFormat="1" ht="15" customHeight="1">
      <c r="A13" s="75">
        <v>5</v>
      </c>
      <c r="B13" s="85">
        <f t="shared" si="0"/>
        <v>57</v>
      </c>
      <c r="C13" s="46" t="s">
        <v>113</v>
      </c>
      <c r="D13" s="45" t="s">
        <v>114</v>
      </c>
      <c r="E13" s="76" t="s">
        <v>48</v>
      </c>
      <c r="F13" s="84">
        <v>20</v>
      </c>
      <c r="G13" s="241"/>
      <c r="H13" s="241">
        <v>20</v>
      </c>
      <c r="I13" s="241">
        <v>3</v>
      </c>
      <c r="J13" s="82">
        <v>14</v>
      </c>
      <c r="K13" s="83">
        <f t="shared" si="1"/>
        <v>57</v>
      </c>
      <c r="L13" s="86"/>
      <c r="M13" s="243"/>
      <c r="N13" s="243"/>
      <c r="O13" s="63"/>
      <c r="P13" s="63"/>
      <c r="Q13" s="87">
        <f t="shared" si="2"/>
        <v>0</v>
      </c>
      <c r="R13" s="86"/>
      <c r="S13" s="63"/>
      <c r="T13" s="63"/>
      <c r="U13" s="87">
        <f t="shared" si="3"/>
        <v>0</v>
      </c>
      <c r="V13" s="86"/>
      <c r="W13" s="63"/>
      <c r="X13" s="87">
        <f t="shared" si="4"/>
        <v>0</v>
      </c>
      <c r="Y13" s="74"/>
      <c r="Z13" s="63"/>
      <c r="AA13" s="87">
        <f t="shared" si="5"/>
        <v>0</v>
      </c>
      <c r="AB13" s="88"/>
      <c r="AC13" s="89"/>
      <c r="AD13" s="87">
        <f t="shared" si="6"/>
        <v>0</v>
      </c>
      <c r="AE13" s="92"/>
      <c r="AF13" s="92"/>
      <c r="AG13" s="93">
        <f t="shared" si="7"/>
        <v>0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</row>
    <row r="14" spans="1:45" s="81" customFormat="1" ht="15" customHeight="1">
      <c r="A14" s="75">
        <v>6</v>
      </c>
      <c r="B14" s="85">
        <f t="shared" si="0"/>
        <v>55</v>
      </c>
      <c r="C14" s="46" t="s">
        <v>115</v>
      </c>
      <c r="D14" s="45" t="s">
        <v>114</v>
      </c>
      <c r="E14" s="76" t="s">
        <v>48</v>
      </c>
      <c r="F14" s="84">
        <v>1</v>
      </c>
      <c r="G14" s="241">
        <v>20</v>
      </c>
      <c r="H14" s="241">
        <v>18</v>
      </c>
      <c r="I14" s="241"/>
      <c r="J14" s="82">
        <v>16</v>
      </c>
      <c r="K14" s="83">
        <f t="shared" si="1"/>
        <v>55</v>
      </c>
      <c r="L14" s="86"/>
      <c r="M14" s="243"/>
      <c r="N14" s="243"/>
      <c r="O14" s="63"/>
      <c r="P14" s="63"/>
      <c r="Q14" s="87">
        <f t="shared" si="2"/>
        <v>0</v>
      </c>
      <c r="R14" s="86"/>
      <c r="S14" s="63"/>
      <c r="T14" s="63"/>
      <c r="U14" s="87">
        <f t="shared" si="3"/>
        <v>0</v>
      </c>
      <c r="V14" s="86"/>
      <c r="W14" s="63"/>
      <c r="X14" s="87">
        <f t="shared" si="4"/>
        <v>0</v>
      </c>
      <c r="Y14" s="74"/>
      <c r="Z14" s="63"/>
      <c r="AA14" s="87">
        <f t="shared" si="5"/>
        <v>0</v>
      </c>
      <c r="AB14" s="88"/>
      <c r="AC14" s="89"/>
      <c r="AD14" s="87">
        <f t="shared" si="6"/>
        <v>0</v>
      </c>
      <c r="AE14" s="92"/>
      <c r="AF14" s="92"/>
      <c r="AG14" s="93">
        <f t="shared" si="7"/>
        <v>0</v>
      </c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</row>
    <row r="15" spans="1:45" s="81" customFormat="1" ht="15" customHeight="1">
      <c r="A15" s="75">
        <v>7</v>
      </c>
      <c r="B15" s="85">
        <f t="shared" si="0"/>
        <v>52</v>
      </c>
      <c r="C15" s="46" t="s">
        <v>134</v>
      </c>
      <c r="D15" s="45" t="s">
        <v>119</v>
      </c>
      <c r="E15" s="76" t="s">
        <v>48</v>
      </c>
      <c r="F15" s="84">
        <v>9</v>
      </c>
      <c r="G15" s="241">
        <v>9</v>
      </c>
      <c r="H15" s="241"/>
      <c r="I15" s="241">
        <v>14</v>
      </c>
      <c r="J15" s="82">
        <v>20</v>
      </c>
      <c r="K15" s="83">
        <f t="shared" si="1"/>
        <v>52</v>
      </c>
      <c r="L15" s="84"/>
      <c r="M15" s="241"/>
      <c r="N15" s="241"/>
      <c r="O15" s="82"/>
      <c r="P15" s="82"/>
      <c r="Q15" s="87">
        <f t="shared" si="2"/>
        <v>0</v>
      </c>
      <c r="R15" s="84"/>
      <c r="S15" s="82"/>
      <c r="T15" s="82"/>
      <c r="U15" s="87">
        <f t="shared" si="3"/>
        <v>0</v>
      </c>
      <c r="V15" s="84"/>
      <c r="W15" s="82"/>
      <c r="X15" s="87">
        <f t="shared" si="4"/>
        <v>0</v>
      </c>
      <c r="Y15" s="84"/>
      <c r="Z15" s="82"/>
      <c r="AA15" s="87">
        <f t="shared" si="5"/>
        <v>0</v>
      </c>
      <c r="AB15" s="90"/>
      <c r="AC15" s="91"/>
      <c r="AD15" s="87">
        <f t="shared" si="6"/>
        <v>0</v>
      </c>
      <c r="AE15" s="95"/>
      <c r="AF15" s="94"/>
      <c r="AG15" s="93">
        <f t="shared" si="7"/>
        <v>0</v>
      </c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</row>
    <row r="16" spans="1:45" s="81" customFormat="1" ht="15" customHeight="1">
      <c r="A16" s="75">
        <v>8</v>
      </c>
      <c r="B16" s="85">
        <f t="shared" si="0"/>
        <v>51</v>
      </c>
      <c r="C16" s="309" t="s">
        <v>88</v>
      </c>
      <c r="D16" s="45" t="s">
        <v>191</v>
      </c>
      <c r="E16" s="76" t="s">
        <v>61</v>
      </c>
      <c r="F16" s="73">
        <v>18</v>
      </c>
      <c r="G16" s="236">
        <v>14</v>
      </c>
      <c r="H16" s="236">
        <v>10</v>
      </c>
      <c r="I16" s="236">
        <v>9</v>
      </c>
      <c r="J16" s="82"/>
      <c r="K16" s="83">
        <f t="shared" si="1"/>
        <v>51</v>
      </c>
      <c r="L16" s="86"/>
      <c r="M16" s="243"/>
      <c r="N16" s="243"/>
      <c r="O16" s="63"/>
      <c r="P16" s="63"/>
      <c r="Q16" s="87">
        <f t="shared" si="2"/>
        <v>0</v>
      </c>
      <c r="R16" s="86"/>
      <c r="S16" s="63"/>
      <c r="T16" s="63"/>
      <c r="U16" s="87">
        <f t="shared" si="3"/>
        <v>0</v>
      </c>
      <c r="V16" s="86"/>
      <c r="W16" s="63"/>
      <c r="X16" s="87">
        <f t="shared" si="4"/>
        <v>0</v>
      </c>
      <c r="Y16" s="74"/>
      <c r="Z16" s="63"/>
      <c r="AA16" s="87">
        <f t="shared" si="5"/>
        <v>0</v>
      </c>
      <c r="AB16" s="88"/>
      <c r="AC16" s="89"/>
      <c r="AD16" s="87">
        <f t="shared" si="6"/>
        <v>0</v>
      </c>
      <c r="AE16" s="92"/>
      <c r="AF16" s="92"/>
      <c r="AG16" s="93">
        <f t="shared" si="7"/>
        <v>0</v>
      </c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</row>
    <row r="17" spans="1:45" s="81" customFormat="1" ht="15" customHeight="1">
      <c r="A17" s="75">
        <v>9</v>
      </c>
      <c r="B17" s="85">
        <f t="shared" si="0"/>
        <v>49</v>
      </c>
      <c r="C17" s="46" t="s">
        <v>78</v>
      </c>
      <c r="D17" s="45" t="s">
        <v>64</v>
      </c>
      <c r="E17" s="76" t="s">
        <v>176</v>
      </c>
      <c r="F17" s="84">
        <v>16</v>
      </c>
      <c r="G17" s="241">
        <v>7</v>
      </c>
      <c r="H17" s="241">
        <v>12</v>
      </c>
      <c r="I17" s="241">
        <v>12</v>
      </c>
      <c r="J17" s="82">
        <v>2</v>
      </c>
      <c r="K17" s="83">
        <f t="shared" si="1"/>
        <v>49</v>
      </c>
      <c r="L17" s="86"/>
      <c r="M17" s="243"/>
      <c r="N17" s="243"/>
      <c r="O17" s="63"/>
      <c r="P17" s="63"/>
      <c r="Q17" s="87">
        <f t="shared" si="2"/>
        <v>0</v>
      </c>
      <c r="R17" s="86"/>
      <c r="S17" s="63"/>
      <c r="T17" s="63"/>
      <c r="U17" s="87">
        <f t="shared" si="3"/>
        <v>0</v>
      </c>
      <c r="V17" s="86"/>
      <c r="W17" s="63"/>
      <c r="X17" s="87">
        <f t="shared" si="4"/>
        <v>0</v>
      </c>
      <c r="Y17" s="74"/>
      <c r="Z17" s="63"/>
      <c r="AA17" s="87">
        <f t="shared" si="5"/>
        <v>0</v>
      </c>
      <c r="AB17" s="88"/>
      <c r="AC17" s="89"/>
      <c r="AD17" s="87">
        <f t="shared" si="6"/>
        <v>0</v>
      </c>
      <c r="AE17" s="92"/>
      <c r="AF17" s="92"/>
      <c r="AG17" s="93">
        <f t="shared" si="7"/>
        <v>0</v>
      </c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</row>
    <row r="18" spans="1:45" s="81" customFormat="1" ht="15" customHeight="1">
      <c r="A18" s="75">
        <v>10</v>
      </c>
      <c r="B18" s="85">
        <f t="shared" si="0"/>
        <v>41</v>
      </c>
      <c r="C18" s="46" t="s">
        <v>77</v>
      </c>
      <c r="D18" s="45" t="s">
        <v>255</v>
      </c>
      <c r="E18" s="76" t="s">
        <v>141</v>
      </c>
      <c r="F18" s="73">
        <v>14</v>
      </c>
      <c r="G18" s="236"/>
      <c r="H18" s="236"/>
      <c r="I18" s="236">
        <v>18</v>
      </c>
      <c r="J18" s="82">
        <v>9</v>
      </c>
      <c r="K18" s="83">
        <f t="shared" si="1"/>
        <v>41</v>
      </c>
      <c r="L18" s="86"/>
      <c r="M18" s="243"/>
      <c r="N18" s="243"/>
      <c r="O18" s="63"/>
      <c r="P18" s="63"/>
      <c r="Q18" s="87">
        <f t="shared" si="2"/>
        <v>0</v>
      </c>
      <c r="R18" s="86"/>
      <c r="S18" s="63"/>
      <c r="T18" s="63"/>
      <c r="U18" s="87">
        <f t="shared" si="3"/>
        <v>0</v>
      </c>
      <c r="V18" s="86"/>
      <c r="W18" s="63"/>
      <c r="X18" s="87">
        <f t="shared" si="4"/>
        <v>0</v>
      </c>
      <c r="Y18" s="74"/>
      <c r="Z18" s="63"/>
      <c r="AA18" s="87">
        <f t="shared" si="5"/>
        <v>0</v>
      </c>
      <c r="AB18" s="88"/>
      <c r="AC18" s="89"/>
      <c r="AD18" s="87">
        <f t="shared" si="6"/>
        <v>0</v>
      </c>
      <c r="AE18" s="92"/>
      <c r="AF18" s="92"/>
      <c r="AG18" s="93">
        <f t="shared" si="7"/>
        <v>0</v>
      </c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</row>
    <row r="19" spans="1:45" s="81" customFormat="1" ht="15" customHeight="1">
      <c r="A19" s="75">
        <v>11</v>
      </c>
      <c r="B19" s="85">
        <f t="shared" si="0"/>
        <v>29</v>
      </c>
      <c r="C19" s="46" t="s">
        <v>132</v>
      </c>
      <c r="D19" s="45" t="s">
        <v>120</v>
      </c>
      <c r="E19" s="76" t="s">
        <v>152</v>
      </c>
      <c r="F19" s="84">
        <v>4</v>
      </c>
      <c r="G19" s="241"/>
      <c r="H19" s="241">
        <v>9</v>
      </c>
      <c r="I19" s="241">
        <v>4</v>
      </c>
      <c r="J19" s="82">
        <v>12</v>
      </c>
      <c r="K19" s="83">
        <f t="shared" si="1"/>
        <v>29</v>
      </c>
      <c r="L19" s="86"/>
      <c r="M19" s="243"/>
      <c r="N19" s="243"/>
      <c r="O19" s="63"/>
      <c r="P19" s="63"/>
      <c r="Q19" s="87">
        <f t="shared" si="2"/>
        <v>0</v>
      </c>
      <c r="R19" s="86"/>
      <c r="S19" s="63"/>
      <c r="T19" s="63"/>
      <c r="U19" s="87">
        <f t="shared" si="3"/>
        <v>0</v>
      </c>
      <c r="V19" s="86"/>
      <c r="W19" s="63"/>
      <c r="X19" s="87">
        <f t="shared" si="4"/>
        <v>0</v>
      </c>
      <c r="Y19" s="74"/>
      <c r="Z19" s="63"/>
      <c r="AA19" s="87">
        <f t="shared" si="5"/>
        <v>0</v>
      </c>
      <c r="AB19" s="88"/>
      <c r="AC19" s="89"/>
      <c r="AD19" s="87">
        <f t="shared" si="6"/>
        <v>0</v>
      </c>
      <c r="AE19" s="92"/>
      <c r="AF19" s="92"/>
      <c r="AG19" s="93">
        <f t="shared" si="7"/>
        <v>0</v>
      </c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</row>
    <row r="20" spans="1:45" s="81" customFormat="1" ht="15" customHeight="1">
      <c r="A20" s="75">
        <v>12</v>
      </c>
      <c r="B20" s="85">
        <f t="shared" si="0"/>
        <v>28</v>
      </c>
      <c r="C20" s="309" t="s">
        <v>174</v>
      </c>
      <c r="D20" s="45" t="s">
        <v>175</v>
      </c>
      <c r="E20" s="76" t="s">
        <v>48</v>
      </c>
      <c r="F20" s="84">
        <v>2</v>
      </c>
      <c r="G20" s="241">
        <v>6</v>
      </c>
      <c r="H20" s="241">
        <v>14</v>
      </c>
      <c r="I20" s="241">
        <v>6</v>
      </c>
      <c r="J20" s="82"/>
      <c r="K20" s="83">
        <f t="shared" si="1"/>
        <v>28</v>
      </c>
      <c r="L20" s="86"/>
      <c r="M20" s="243"/>
      <c r="N20" s="243"/>
      <c r="O20" s="63"/>
      <c r="P20" s="63"/>
      <c r="Q20" s="87">
        <f t="shared" si="2"/>
        <v>0</v>
      </c>
      <c r="R20" s="86"/>
      <c r="S20" s="63"/>
      <c r="T20" s="63"/>
      <c r="U20" s="87">
        <f t="shared" si="3"/>
        <v>0</v>
      </c>
      <c r="V20" s="86"/>
      <c r="W20" s="63"/>
      <c r="X20" s="87">
        <f t="shared" si="4"/>
        <v>0</v>
      </c>
      <c r="Y20" s="74"/>
      <c r="Z20" s="63"/>
      <c r="AA20" s="87">
        <f t="shared" si="5"/>
        <v>0</v>
      </c>
      <c r="AB20" s="88"/>
      <c r="AC20" s="89"/>
      <c r="AD20" s="87">
        <f t="shared" si="6"/>
        <v>0</v>
      </c>
      <c r="AE20" s="92"/>
      <c r="AF20" s="92"/>
      <c r="AG20" s="93">
        <f t="shared" si="7"/>
        <v>0</v>
      </c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</row>
    <row r="21" spans="1:45" s="81" customFormat="1" ht="15" customHeight="1">
      <c r="A21" s="75">
        <v>13</v>
      </c>
      <c r="B21" s="85">
        <f t="shared" si="0"/>
        <v>23</v>
      </c>
      <c r="C21" s="46" t="s">
        <v>256</v>
      </c>
      <c r="D21" s="45" t="s">
        <v>257</v>
      </c>
      <c r="E21" s="76" t="s">
        <v>215</v>
      </c>
      <c r="F21" s="84">
        <v>3</v>
      </c>
      <c r="G21" s="241"/>
      <c r="H21" s="241">
        <v>8</v>
      </c>
      <c r="I21" s="241">
        <v>8</v>
      </c>
      <c r="J21" s="82">
        <v>4</v>
      </c>
      <c r="K21" s="83">
        <f t="shared" si="1"/>
        <v>23</v>
      </c>
      <c r="L21" s="86"/>
      <c r="M21" s="243"/>
      <c r="N21" s="243"/>
      <c r="O21" s="63"/>
      <c r="P21" s="63"/>
      <c r="Q21" s="87">
        <f t="shared" si="2"/>
        <v>0</v>
      </c>
      <c r="R21" s="86"/>
      <c r="S21" s="63"/>
      <c r="T21" s="63"/>
      <c r="U21" s="87">
        <f t="shared" si="3"/>
        <v>0</v>
      </c>
      <c r="V21" s="86"/>
      <c r="W21" s="63"/>
      <c r="X21" s="87">
        <f t="shared" si="4"/>
        <v>0</v>
      </c>
      <c r="Y21" s="74"/>
      <c r="Z21" s="63"/>
      <c r="AA21" s="87">
        <f t="shared" si="5"/>
        <v>0</v>
      </c>
      <c r="AB21" s="88"/>
      <c r="AC21" s="89"/>
      <c r="AD21" s="87">
        <f t="shared" si="6"/>
        <v>0</v>
      </c>
      <c r="AE21" s="92"/>
      <c r="AF21" s="92"/>
      <c r="AG21" s="93">
        <f t="shared" si="7"/>
        <v>0</v>
      </c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</row>
    <row r="22" spans="1:45" s="81" customFormat="1" ht="15" customHeight="1">
      <c r="A22" s="75">
        <v>13</v>
      </c>
      <c r="B22" s="85">
        <f t="shared" si="0"/>
        <v>23</v>
      </c>
      <c r="C22" s="46" t="s">
        <v>86</v>
      </c>
      <c r="D22" s="45" t="s">
        <v>230</v>
      </c>
      <c r="E22" s="76" t="s">
        <v>149</v>
      </c>
      <c r="F22" s="84"/>
      <c r="G22" s="241">
        <v>12</v>
      </c>
      <c r="H22" s="241">
        <v>3</v>
      </c>
      <c r="I22" s="241"/>
      <c r="J22" s="82">
        <v>8</v>
      </c>
      <c r="K22" s="83">
        <f t="shared" si="1"/>
        <v>23</v>
      </c>
      <c r="L22" s="86"/>
      <c r="M22" s="243"/>
      <c r="N22" s="243"/>
      <c r="O22" s="63"/>
      <c r="P22" s="63"/>
      <c r="Q22" s="87">
        <f t="shared" si="2"/>
        <v>0</v>
      </c>
      <c r="R22" s="86"/>
      <c r="S22" s="63"/>
      <c r="T22" s="63"/>
      <c r="U22" s="87">
        <f t="shared" si="3"/>
        <v>0</v>
      </c>
      <c r="V22" s="86"/>
      <c r="W22" s="63"/>
      <c r="X22" s="87">
        <f t="shared" si="4"/>
        <v>0</v>
      </c>
      <c r="Y22" s="74"/>
      <c r="Z22" s="63"/>
      <c r="AA22" s="87">
        <f t="shared" si="5"/>
        <v>0</v>
      </c>
      <c r="AB22" s="88"/>
      <c r="AC22" s="89"/>
      <c r="AD22" s="87">
        <f t="shared" si="6"/>
        <v>0</v>
      </c>
      <c r="AE22" s="92"/>
      <c r="AF22" s="92"/>
      <c r="AG22" s="93">
        <f t="shared" si="7"/>
        <v>0</v>
      </c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</row>
    <row r="23" spans="1:45" s="81" customFormat="1" ht="15" customHeight="1">
      <c r="A23" s="75">
        <v>15</v>
      </c>
      <c r="B23" s="85">
        <f t="shared" si="0"/>
        <v>22</v>
      </c>
      <c r="C23" s="46" t="s">
        <v>190</v>
      </c>
      <c r="D23" s="45" t="s">
        <v>52</v>
      </c>
      <c r="E23" s="76" t="s">
        <v>48</v>
      </c>
      <c r="F23" s="84">
        <v>7</v>
      </c>
      <c r="G23" s="241">
        <v>5</v>
      </c>
      <c r="H23" s="241">
        <v>4</v>
      </c>
      <c r="I23" s="241"/>
      <c r="J23" s="82">
        <v>6</v>
      </c>
      <c r="K23" s="83">
        <f t="shared" si="1"/>
        <v>22</v>
      </c>
      <c r="L23" s="86"/>
      <c r="M23" s="243"/>
      <c r="N23" s="243"/>
      <c r="O23" s="63"/>
      <c r="P23" s="63"/>
      <c r="Q23" s="87">
        <f t="shared" si="2"/>
        <v>0</v>
      </c>
      <c r="R23" s="86"/>
      <c r="S23" s="63"/>
      <c r="T23" s="63"/>
      <c r="U23" s="87">
        <f t="shared" si="3"/>
        <v>0</v>
      </c>
      <c r="V23" s="86"/>
      <c r="W23" s="63"/>
      <c r="X23" s="87">
        <f t="shared" si="4"/>
        <v>0</v>
      </c>
      <c r="Y23" s="74"/>
      <c r="Z23" s="63"/>
      <c r="AA23" s="87">
        <f t="shared" si="5"/>
        <v>0</v>
      </c>
      <c r="AB23" s="88"/>
      <c r="AC23" s="89"/>
      <c r="AD23" s="87">
        <f t="shared" si="6"/>
        <v>0</v>
      </c>
      <c r="AE23" s="92"/>
      <c r="AF23" s="92"/>
      <c r="AG23" s="93">
        <f t="shared" si="7"/>
        <v>0</v>
      </c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</row>
    <row r="24" spans="1:45" s="81" customFormat="1" ht="15" customHeight="1">
      <c r="A24" s="75">
        <v>16</v>
      </c>
      <c r="B24" s="85">
        <f t="shared" si="0"/>
        <v>21</v>
      </c>
      <c r="C24" s="46" t="s">
        <v>116</v>
      </c>
      <c r="D24" s="45" t="s">
        <v>205</v>
      </c>
      <c r="E24" s="76" t="s">
        <v>143</v>
      </c>
      <c r="F24" s="73">
        <v>10</v>
      </c>
      <c r="G24" s="236"/>
      <c r="H24" s="236">
        <v>1</v>
      </c>
      <c r="I24" s="236">
        <v>10</v>
      </c>
      <c r="J24" s="82"/>
      <c r="K24" s="83">
        <f t="shared" si="1"/>
        <v>21</v>
      </c>
      <c r="L24" s="86"/>
      <c r="M24" s="243"/>
      <c r="N24" s="243"/>
      <c r="O24" s="63"/>
      <c r="P24" s="63"/>
      <c r="Q24" s="87">
        <f t="shared" si="2"/>
        <v>0</v>
      </c>
      <c r="R24" s="86"/>
      <c r="S24" s="63"/>
      <c r="T24" s="63"/>
      <c r="U24" s="87">
        <f t="shared" si="3"/>
        <v>0</v>
      </c>
      <c r="V24" s="86"/>
      <c r="W24" s="63"/>
      <c r="X24" s="87">
        <f t="shared" si="4"/>
        <v>0</v>
      </c>
      <c r="Y24" s="74"/>
      <c r="Z24" s="63"/>
      <c r="AA24" s="87">
        <f t="shared" si="5"/>
        <v>0</v>
      </c>
      <c r="AB24" s="88"/>
      <c r="AC24" s="89"/>
      <c r="AD24" s="87">
        <f t="shared" si="6"/>
        <v>0</v>
      </c>
      <c r="AE24" s="92"/>
      <c r="AF24" s="92"/>
      <c r="AG24" s="93">
        <f t="shared" si="7"/>
        <v>0</v>
      </c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</row>
    <row r="25" spans="1:45" s="81" customFormat="1" ht="15" customHeight="1">
      <c r="A25" s="75">
        <v>17</v>
      </c>
      <c r="B25" s="85">
        <f t="shared" si="0"/>
        <v>15</v>
      </c>
      <c r="C25" s="46" t="s">
        <v>117</v>
      </c>
      <c r="D25" s="45" t="s">
        <v>81</v>
      </c>
      <c r="E25" s="76" t="s">
        <v>141</v>
      </c>
      <c r="F25" s="84">
        <v>6</v>
      </c>
      <c r="G25" s="241"/>
      <c r="H25" s="241">
        <v>6</v>
      </c>
      <c r="I25" s="241"/>
      <c r="J25" s="82">
        <v>3</v>
      </c>
      <c r="K25" s="83">
        <f t="shared" si="1"/>
        <v>15</v>
      </c>
      <c r="L25" s="86"/>
      <c r="M25" s="243"/>
      <c r="N25" s="243"/>
      <c r="O25" s="63"/>
      <c r="P25" s="63"/>
      <c r="Q25" s="87">
        <f t="shared" si="2"/>
        <v>0</v>
      </c>
      <c r="R25" s="86"/>
      <c r="S25" s="63"/>
      <c r="T25" s="63"/>
      <c r="U25" s="87">
        <f t="shared" si="3"/>
        <v>0</v>
      </c>
      <c r="V25" s="86"/>
      <c r="W25" s="63"/>
      <c r="X25" s="87">
        <f t="shared" si="4"/>
        <v>0</v>
      </c>
      <c r="Y25" s="74"/>
      <c r="Z25" s="63"/>
      <c r="AA25" s="87">
        <f t="shared" si="5"/>
        <v>0</v>
      </c>
      <c r="AB25" s="88"/>
      <c r="AC25" s="89"/>
      <c r="AD25" s="87">
        <f t="shared" si="6"/>
        <v>0</v>
      </c>
      <c r="AE25" s="92"/>
      <c r="AF25" s="92"/>
      <c r="AG25" s="93">
        <f t="shared" si="7"/>
        <v>0</v>
      </c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</row>
    <row r="26" spans="1:45" s="81" customFormat="1" ht="15" customHeight="1">
      <c r="A26" s="75">
        <v>18</v>
      </c>
      <c r="B26" s="85">
        <f t="shared" si="0"/>
        <v>10</v>
      </c>
      <c r="C26" s="46" t="s">
        <v>375</v>
      </c>
      <c r="D26" s="45" t="s">
        <v>266</v>
      </c>
      <c r="E26" s="76" t="s">
        <v>236</v>
      </c>
      <c r="F26" s="84"/>
      <c r="G26" s="241">
        <v>10</v>
      </c>
      <c r="H26" s="241"/>
      <c r="I26" s="241"/>
      <c r="J26" s="82"/>
      <c r="K26" s="83">
        <f t="shared" si="1"/>
        <v>10</v>
      </c>
      <c r="L26" s="86"/>
      <c r="M26" s="243"/>
      <c r="N26" s="243"/>
      <c r="O26" s="63"/>
      <c r="P26" s="63"/>
      <c r="Q26" s="87">
        <f t="shared" si="2"/>
        <v>0</v>
      </c>
      <c r="R26" s="86"/>
      <c r="S26" s="63"/>
      <c r="T26" s="63"/>
      <c r="U26" s="87">
        <f t="shared" si="3"/>
        <v>0</v>
      </c>
      <c r="V26" s="86"/>
      <c r="W26" s="63"/>
      <c r="X26" s="87">
        <f t="shared" si="4"/>
        <v>0</v>
      </c>
      <c r="Y26" s="74"/>
      <c r="Z26" s="63"/>
      <c r="AA26" s="87">
        <f t="shared" si="5"/>
        <v>0</v>
      </c>
      <c r="AB26" s="88"/>
      <c r="AC26" s="89"/>
      <c r="AD26" s="87">
        <f t="shared" si="6"/>
        <v>0</v>
      </c>
      <c r="AE26" s="92"/>
      <c r="AF26" s="92"/>
      <c r="AG26" s="93">
        <f t="shared" si="7"/>
        <v>0</v>
      </c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</row>
    <row r="27" spans="1:45" s="81" customFormat="1" ht="15" customHeight="1">
      <c r="A27" s="75">
        <v>19</v>
      </c>
      <c r="B27" s="85">
        <f t="shared" si="0"/>
        <v>7</v>
      </c>
      <c r="C27" s="46" t="s">
        <v>377</v>
      </c>
      <c r="D27" s="45" t="s">
        <v>87</v>
      </c>
      <c r="E27" s="76" t="s">
        <v>53</v>
      </c>
      <c r="F27" s="84"/>
      <c r="G27" s="241">
        <v>2</v>
      </c>
      <c r="H27" s="241"/>
      <c r="I27" s="241">
        <v>5</v>
      </c>
      <c r="J27" s="82"/>
      <c r="K27" s="83">
        <f t="shared" si="1"/>
        <v>7</v>
      </c>
      <c r="L27" s="86"/>
      <c r="M27" s="243"/>
      <c r="N27" s="243"/>
      <c r="O27" s="63"/>
      <c r="P27" s="63"/>
      <c r="Q27" s="87">
        <f t="shared" si="2"/>
        <v>0</v>
      </c>
      <c r="R27" s="86"/>
      <c r="S27" s="63"/>
      <c r="T27" s="63"/>
      <c r="U27" s="87">
        <f t="shared" si="3"/>
        <v>0</v>
      </c>
      <c r="V27" s="86"/>
      <c r="W27" s="63"/>
      <c r="X27" s="87">
        <f t="shared" si="4"/>
        <v>0</v>
      </c>
      <c r="Y27" s="74"/>
      <c r="Z27" s="63"/>
      <c r="AA27" s="87">
        <f t="shared" si="5"/>
        <v>0</v>
      </c>
      <c r="AB27" s="88"/>
      <c r="AC27" s="89"/>
      <c r="AD27" s="87">
        <f t="shared" si="6"/>
        <v>0</v>
      </c>
      <c r="AE27" s="92"/>
      <c r="AF27" s="92"/>
      <c r="AG27" s="93">
        <f t="shared" si="7"/>
        <v>0</v>
      </c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</row>
    <row r="28" spans="1:45" s="81" customFormat="1" ht="15" customHeight="1">
      <c r="A28" s="75">
        <v>19</v>
      </c>
      <c r="B28" s="85">
        <f t="shared" si="0"/>
        <v>7</v>
      </c>
      <c r="C28" s="309" t="s">
        <v>402</v>
      </c>
      <c r="D28" s="45" t="s">
        <v>350</v>
      </c>
      <c r="E28" s="76" t="s">
        <v>56</v>
      </c>
      <c r="F28" s="84"/>
      <c r="G28" s="241"/>
      <c r="H28" s="241"/>
      <c r="I28" s="241">
        <v>7</v>
      </c>
      <c r="J28" s="82"/>
      <c r="K28" s="83">
        <f t="shared" si="1"/>
        <v>7</v>
      </c>
      <c r="L28" s="86"/>
      <c r="M28" s="243"/>
      <c r="N28" s="243"/>
      <c r="O28" s="63"/>
      <c r="P28" s="63"/>
      <c r="Q28" s="87">
        <f t="shared" si="2"/>
        <v>0</v>
      </c>
      <c r="R28" s="86"/>
      <c r="S28" s="63"/>
      <c r="T28" s="63"/>
      <c r="U28" s="87">
        <f t="shared" si="3"/>
        <v>0</v>
      </c>
      <c r="V28" s="86"/>
      <c r="W28" s="63"/>
      <c r="X28" s="87">
        <f t="shared" si="4"/>
        <v>0</v>
      </c>
      <c r="Y28" s="74"/>
      <c r="Z28" s="63"/>
      <c r="AA28" s="87">
        <f t="shared" si="5"/>
        <v>0</v>
      </c>
      <c r="AB28" s="88"/>
      <c r="AC28" s="89"/>
      <c r="AD28" s="87">
        <f t="shared" si="6"/>
        <v>0</v>
      </c>
      <c r="AE28" s="92"/>
      <c r="AF28" s="92"/>
      <c r="AG28" s="93">
        <f t="shared" si="7"/>
        <v>0</v>
      </c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</row>
    <row r="29" spans="1:45" s="81" customFormat="1" ht="15" customHeight="1">
      <c r="A29" s="75">
        <v>21</v>
      </c>
      <c r="B29" s="85">
        <f t="shared" si="0"/>
        <v>5</v>
      </c>
      <c r="C29" s="46" t="s">
        <v>156</v>
      </c>
      <c r="D29" s="45" t="s">
        <v>342</v>
      </c>
      <c r="E29" s="76" t="s">
        <v>236</v>
      </c>
      <c r="F29" s="84"/>
      <c r="G29" s="241"/>
      <c r="H29" s="241">
        <v>5</v>
      </c>
      <c r="I29" s="241"/>
      <c r="J29" s="82"/>
      <c r="K29" s="83">
        <f t="shared" si="1"/>
        <v>5</v>
      </c>
      <c r="L29" s="86"/>
      <c r="M29" s="243"/>
      <c r="N29" s="243"/>
      <c r="O29" s="63"/>
      <c r="P29" s="63"/>
      <c r="Q29" s="87">
        <f t="shared" si="2"/>
        <v>0</v>
      </c>
      <c r="R29" s="86"/>
      <c r="S29" s="63"/>
      <c r="T29" s="63"/>
      <c r="U29" s="87">
        <f t="shared" si="3"/>
        <v>0</v>
      </c>
      <c r="V29" s="86"/>
      <c r="W29" s="63"/>
      <c r="X29" s="87">
        <f t="shared" si="4"/>
        <v>0</v>
      </c>
      <c r="Y29" s="74"/>
      <c r="Z29" s="63"/>
      <c r="AA29" s="87">
        <f t="shared" si="5"/>
        <v>0</v>
      </c>
      <c r="AB29" s="88"/>
      <c r="AC29" s="89"/>
      <c r="AD29" s="87">
        <f t="shared" si="6"/>
        <v>0</v>
      </c>
      <c r="AE29" s="92"/>
      <c r="AF29" s="92"/>
      <c r="AG29" s="93">
        <f t="shared" si="7"/>
        <v>0</v>
      </c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</row>
    <row r="30" spans="1:45" s="81" customFormat="1" ht="15" customHeight="1">
      <c r="A30" s="75">
        <v>21</v>
      </c>
      <c r="B30" s="85">
        <f t="shared" si="0"/>
        <v>5</v>
      </c>
      <c r="C30" s="46" t="s">
        <v>343</v>
      </c>
      <c r="D30" s="45" t="s">
        <v>344</v>
      </c>
      <c r="E30" s="76" t="s">
        <v>56</v>
      </c>
      <c r="F30" s="84"/>
      <c r="G30" s="241">
        <v>3</v>
      </c>
      <c r="H30" s="241">
        <v>2</v>
      </c>
      <c r="I30" s="241"/>
      <c r="J30" s="82"/>
      <c r="K30" s="83">
        <f t="shared" si="1"/>
        <v>5</v>
      </c>
      <c r="L30" s="86"/>
      <c r="M30" s="243"/>
      <c r="N30" s="243"/>
      <c r="O30" s="63"/>
      <c r="P30" s="63"/>
      <c r="Q30" s="87">
        <f t="shared" si="2"/>
        <v>0</v>
      </c>
      <c r="R30" s="86"/>
      <c r="S30" s="63"/>
      <c r="T30" s="63"/>
      <c r="U30" s="87">
        <f t="shared" si="3"/>
        <v>0</v>
      </c>
      <c r="V30" s="86"/>
      <c r="W30" s="63"/>
      <c r="X30" s="87">
        <f t="shared" si="4"/>
        <v>0</v>
      </c>
      <c r="Y30" s="74"/>
      <c r="Z30" s="63"/>
      <c r="AA30" s="87">
        <f t="shared" si="5"/>
        <v>0</v>
      </c>
      <c r="AB30" s="88"/>
      <c r="AC30" s="89"/>
      <c r="AD30" s="87">
        <f t="shared" si="6"/>
        <v>0</v>
      </c>
      <c r="AE30" s="92"/>
      <c r="AF30" s="92"/>
      <c r="AG30" s="93">
        <f t="shared" si="7"/>
        <v>0</v>
      </c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</row>
    <row r="31" spans="1:45" s="81" customFormat="1" ht="15" customHeight="1">
      <c r="A31" s="75">
        <v>21</v>
      </c>
      <c r="B31" s="85">
        <f t="shared" si="0"/>
        <v>5</v>
      </c>
      <c r="C31" s="46" t="s">
        <v>391</v>
      </c>
      <c r="D31" s="45" t="s">
        <v>212</v>
      </c>
      <c r="E31" s="76" t="s">
        <v>133</v>
      </c>
      <c r="F31" s="84"/>
      <c r="G31" s="241"/>
      <c r="H31" s="241"/>
      <c r="I31" s="241"/>
      <c r="J31" s="82">
        <v>5</v>
      </c>
      <c r="K31" s="83">
        <f t="shared" si="1"/>
        <v>5</v>
      </c>
      <c r="L31" s="86"/>
      <c r="M31" s="243"/>
      <c r="N31" s="243"/>
      <c r="O31" s="63"/>
      <c r="P31" s="63"/>
      <c r="Q31" s="87">
        <f t="shared" si="2"/>
        <v>0</v>
      </c>
      <c r="R31" s="86"/>
      <c r="S31" s="63"/>
      <c r="T31" s="63"/>
      <c r="U31" s="87">
        <f t="shared" si="3"/>
        <v>0</v>
      </c>
      <c r="V31" s="86"/>
      <c r="W31" s="63"/>
      <c r="X31" s="87">
        <f t="shared" si="4"/>
        <v>0</v>
      </c>
      <c r="Y31" s="74"/>
      <c r="Z31" s="63"/>
      <c r="AA31" s="87">
        <f t="shared" si="5"/>
        <v>0</v>
      </c>
      <c r="AB31" s="88"/>
      <c r="AC31" s="89"/>
      <c r="AD31" s="87">
        <f t="shared" si="6"/>
        <v>0</v>
      </c>
      <c r="AE31" s="92"/>
      <c r="AF31" s="92"/>
      <c r="AG31" s="93">
        <f t="shared" si="7"/>
        <v>0</v>
      </c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</row>
    <row r="32" spans="1:45" s="81" customFormat="1" ht="15" customHeight="1">
      <c r="A32" s="75">
        <v>24</v>
      </c>
      <c r="B32" s="85">
        <f t="shared" si="0"/>
        <v>4</v>
      </c>
      <c r="C32" s="46" t="s">
        <v>376</v>
      </c>
      <c r="D32" s="45" t="s">
        <v>87</v>
      </c>
      <c r="E32" s="76" t="s">
        <v>53</v>
      </c>
      <c r="F32" s="84"/>
      <c r="G32" s="241">
        <v>4</v>
      </c>
      <c r="H32" s="241"/>
      <c r="I32" s="241"/>
      <c r="J32" s="82"/>
      <c r="K32" s="83">
        <f t="shared" si="1"/>
        <v>4</v>
      </c>
      <c r="L32" s="86"/>
      <c r="M32" s="243"/>
      <c r="N32" s="243"/>
      <c r="O32" s="63"/>
      <c r="P32" s="63"/>
      <c r="Q32" s="87">
        <f t="shared" si="2"/>
        <v>0</v>
      </c>
      <c r="R32" s="86"/>
      <c r="S32" s="63"/>
      <c r="T32" s="63"/>
      <c r="U32" s="87">
        <f t="shared" si="3"/>
        <v>0</v>
      </c>
      <c r="V32" s="86"/>
      <c r="W32" s="63"/>
      <c r="X32" s="87">
        <f t="shared" si="4"/>
        <v>0</v>
      </c>
      <c r="Y32" s="74"/>
      <c r="Z32" s="63"/>
      <c r="AA32" s="87">
        <f t="shared" si="5"/>
        <v>0</v>
      </c>
      <c r="AB32" s="88"/>
      <c r="AC32" s="89"/>
      <c r="AD32" s="87">
        <f t="shared" si="6"/>
        <v>0</v>
      </c>
      <c r="AE32" s="92"/>
      <c r="AF32" s="92"/>
      <c r="AG32" s="93">
        <f t="shared" si="7"/>
        <v>0</v>
      </c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</row>
    <row r="33" spans="1:45" s="81" customFormat="1" ht="15" customHeight="1">
      <c r="A33" s="75">
        <v>25</v>
      </c>
      <c r="B33" s="85">
        <f t="shared" si="0"/>
        <v>1</v>
      </c>
      <c r="C33" s="46" t="s">
        <v>314</v>
      </c>
      <c r="D33" s="45" t="s">
        <v>315</v>
      </c>
      <c r="E33" s="76" t="s">
        <v>50</v>
      </c>
      <c r="F33" s="84"/>
      <c r="G33" s="241">
        <v>1</v>
      </c>
      <c r="H33" s="241"/>
      <c r="I33" s="241"/>
      <c r="J33" s="82"/>
      <c r="K33" s="83">
        <f t="shared" si="1"/>
        <v>1</v>
      </c>
      <c r="L33" s="86"/>
      <c r="M33" s="243"/>
      <c r="N33" s="243"/>
      <c r="O33" s="63"/>
      <c r="P33" s="63"/>
      <c r="Q33" s="87">
        <f t="shared" si="2"/>
        <v>0</v>
      </c>
      <c r="R33" s="86"/>
      <c r="S33" s="63"/>
      <c r="T33" s="63"/>
      <c r="U33" s="87">
        <f t="shared" si="3"/>
        <v>0</v>
      </c>
      <c r="V33" s="86"/>
      <c r="W33" s="63"/>
      <c r="X33" s="87">
        <f t="shared" si="4"/>
        <v>0</v>
      </c>
      <c r="Y33" s="74"/>
      <c r="Z33" s="63"/>
      <c r="AA33" s="87">
        <f t="shared" si="5"/>
        <v>0</v>
      </c>
      <c r="AB33" s="88"/>
      <c r="AC33" s="89"/>
      <c r="AD33" s="87">
        <f t="shared" si="6"/>
        <v>0</v>
      </c>
      <c r="AE33" s="92"/>
      <c r="AF33" s="92"/>
      <c r="AG33" s="93">
        <f t="shared" si="7"/>
        <v>0</v>
      </c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</row>
    <row r="34" spans="1:45" s="81" customFormat="1" ht="15" customHeight="1">
      <c r="A34" s="75">
        <v>25</v>
      </c>
      <c r="B34" s="85">
        <f t="shared" si="0"/>
        <v>1</v>
      </c>
      <c r="C34" s="46" t="s">
        <v>145</v>
      </c>
      <c r="D34" s="45" t="s">
        <v>146</v>
      </c>
      <c r="E34" s="76" t="s">
        <v>76</v>
      </c>
      <c r="F34" s="84"/>
      <c r="G34" s="241"/>
      <c r="H34" s="241"/>
      <c r="I34" s="241"/>
      <c r="J34" s="82">
        <v>1</v>
      </c>
      <c r="K34" s="83">
        <f t="shared" si="1"/>
        <v>1</v>
      </c>
      <c r="L34" s="86"/>
      <c r="M34" s="243"/>
      <c r="N34" s="243"/>
      <c r="O34" s="63"/>
      <c r="P34" s="63"/>
      <c r="Q34" s="87">
        <f t="shared" si="2"/>
        <v>0</v>
      </c>
      <c r="R34" s="86"/>
      <c r="S34" s="63"/>
      <c r="T34" s="63"/>
      <c r="U34" s="87">
        <f t="shared" si="3"/>
        <v>0</v>
      </c>
      <c r="V34" s="86"/>
      <c r="W34" s="63"/>
      <c r="X34" s="87">
        <f t="shared" si="4"/>
        <v>0</v>
      </c>
      <c r="Y34" s="74"/>
      <c r="Z34" s="63"/>
      <c r="AA34" s="87">
        <f t="shared" si="5"/>
        <v>0</v>
      </c>
      <c r="AB34" s="88"/>
      <c r="AC34" s="89"/>
      <c r="AD34" s="87">
        <f t="shared" si="6"/>
        <v>0</v>
      </c>
      <c r="AE34" s="92"/>
      <c r="AF34" s="92"/>
      <c r="AG34" s="93">
        <f t="shared" si="7"/>
        <v>0</v>
      </c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</row>
    <row r="35" spans="1:45" s="81" customFormat="1" ht="15" customHeight="1">
      <c r="A35" s="75">
        <v>25</v>
      </c>
      <c r="B35" s="85">
        <f t="shared" si="0"/>
        <v>1</v>
      </c>
      <c r="C35" s="46" t="s">
        <v>403</v>
      </c>
      <c r="D35" s="45" t="s">
        <v>404</v>
      </c>
      <c r="E35" s="76" t="s">
        <v>149</v>
      </c>
      <c r="F35" s="84"/>
      <c r="G35" s="241"/>
      <c r="H35" s="241"/>
      <c r="I35" s="241">
        <v>1</v>
      </c>
      <c r="J35" s="82"/>
      <c r="K35" s="83">
        <f t="shared" si="1"/>
        <v>1</v>
      </c>
      <c r="L35" s="86"/>
      <c r="M35" s="243"/>
      <c r="N35" s="243"/>
      <c r="O35" s="63"/>
      <c r="P35" s="63"/>
      <c r="Q35" s="87">
        <f t="shared" si="2"/>
        <v>0</v>
      </c>
      <c r="R35" s="86"/>
      <c r="S35" s="63"/>
      <c r="T35" s="63"/>
      <c r="U35" s="87">
        <f t="shared" si="3"/>
        <v>0</v>
      </c>
      <c r="V35" s="86"/>
      <c r="W35" s="63"/>
      <c r="X35" s="87">
        <f t="shared" si="4"/>
        <v>0</v>
      </c>
      <c r="Y35" s="74"/>
      <c r="Z35" s="63"/>
      <c r="AA35" s="87">
        <f t="shared" si="5"/>
        <v>0</v>
      </c>
      <c r="AB35" s="88"/>
      <c r="AC35" s="89"/>
      <c r="AD35" s="87">
        <f t="shared" si="6"/>
        <v>0</v>
      </c>
      <c r="AE35" s="92"/>
      <c r="AF35" s="92"/>
      <c r="AG35" s="93">
        <f t="shared" si="7"/>
        <v>0</v>
      </c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</row>
    <row r="36" spans="1:45">
      <c r="C36" s="239"/>
      <c r="D36" s="239"/>
      <c r="E36" s="240"/>
      <c r="F36" s="239"/>
      <c r="G36" s="239"/>
      <c r="H36" s="239"/>
      <c r="I36" s="239"/>
      <c r="J36" s="239"/>
    </row>
  </sheetData>
  <sheetProtection algorithmName="SHA-512" hashValue="TSWBUBPVV/NaVZB5gWNdyE8fblgSU55wHMrvIDbzspefS8eHUkFefaYwijdKzu5l2sCeYK3J480iwXoeKRQf4A==" saltValue="iMntjGTHCR+xCkErD/Lckw==" spinCount="100000" sheet="1" selectLockedCells="1" selectUnlockedCells="1"/>
  <autoFilter ref="A8:AS8">
    <sortState ref="A10:AS60">
      <sortCondition descending="1" ref="B8"/>
    </sortState>
  </autoFilter>
  <sortState ref="A10:AE37">
    <sortCondition descending="1" ref="B9:B36"/>
  </sortState>
  <customSheetViews>
    <customSheetView guid="{BE9373D6-474E-4A24-914C-665CF35BD760}" scale="80">
      <pane xSplit="5" ySplit="8" topLeftCell="F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42">
    <mergeCell ref="AC7:AC8"/>
    <mergeCell ref="AA7:AA8"/>
    <mergeCell ref="A1:E4"/>
    <mergeCell ref="F7:F8"/>
    <mergeCell ref="J7:J8"/>
    <mergeCell ref="A6:E6"/>
    <mergeCell ref="A7:A8"/>
    <mergeCell ref="L6:Q6"/>
    <mergeCell ref="K7:K8"/>
    <mergeCell ref="F6:K6"/>
    <mergeCell ref="U7:U8"/>
    <mergeCell ref="V6:X6"/>
    <mergeCell ref="X7:X8"/>
    <mergeCell ref="L7:L8"/>
    <mergeCell ref="O7:O8"/>
    <mergeCell ref="P7:P8"/>
    <mergeCell ref="B7:B8"/>
    <mergeCell ref="Q7:Q8"/>
    <mergeCell ref="D7:D8"/>
    <mergeCell ref="C7:C8"/>
    <mergeCell ref="E7:E8"/>
    <mergeCell ref="G7:G8"/>
    <mergeCell ref="H7:H8"/>
    <mergeCell ref="I7:I8"/>
    <mergeCell ref="M7:M8"/>
    <mergeCell ref="N7:N8"/>
    <mergeCell ref="R6:U6"/>
    <mergeCell ref="T7:T8"/>
    <mergeCell ref="V7:V8"/>
    <mergeCell ref="W7:W8"/>
    <mergeCell ref="AE6:AG6"/>
    <mergeCell ref="AG7:AG8"/>
    <mergeCell ref="AB6:AD6"/>
    <mergeCell ref="AD7:AD8"/>
    <mergeCell ref="Y6:AA6"/>
    <mergeCell ref="AE7:AE8"/>
    <mergeCell ref="AF7:AF8"/>
    <mergeCell ref="Y7:Y8"/>
    <mergeCell ref="Z7:Z8"/>
    <mergeCell ref="AB7:AB8"/>
    <mergeCell ref="R7:R8"/>
    <mergeCell ref="S7:S8"/>
  </mergeCells>
  <phoneticPr fontId="2" type="noConversion"/>
  <conditionalFormatting sqref="C30">
    <cfRule type="duplicateValues" dxfId="35" priority="32"/>
  </conditionalFormatting>
  <conditionalFormatting sqref="C31">
    <cfRule type="duplicateValues" dxfId="34" priority="31"/>
  </conditionalFormatting>
  <conditionalFormatting sqref="C32">
    <cfRule type="duplicateValues" dxfId="33" priority="30"/>
  </conditionalFormatting>
  <conditionalFormatting sqref="C33">
    <cfRule type="duplicateValues" dxfId="32" priority="29"/>
  </conditionalFormatting>
  <conditionalFormatting sqref="C34">
    <cfRule type="duplicateValues" dxfId="31" priority="28"/>
  </conditionalFormatting>
  <conditionalFormatting sqref="C35">
    <cfRule type="duplicateValues" dxfId="30" priority="26"/>
  </conditionalFormatting>
  <conditionalFormatting sqref="C10:C29">
    <cfRule type="duplicateValues" dxfId="29" priority="89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5"/>
  <sheetViews>
    <sheetView zoomScale="80" zoomScaleNormal="80" workbookViewId="0">
      <pane xSplit="5" ySplit="9" topLeftCell="F10" activePane="bottomRight" state="frozen"/>
      <selection pane="topRight" activeCell="I1" sqref="I1"/>
      <selection pane="bottomLeft" activeCell="A10" sqref="A10"/>
      <selection pane="bottomRight" activeCell="F10" sqref="F10"/>
    </sheetView>
  </sheetViews>
  <sheetFormatPr baseColWidth="10" defaultColWidth="11.42578125" defaultRowHeight="12.75"/>
  <cols>
    <col min="1" max="1" width="12" style="1" customWidth="1"/>
    <col min="2" max="2" width="15" style="1" customWidth="1"/>
    <col min="3" max="3" width="32.42578125" style="1" customWidth="1"/>
    <col min="4" max="4" width="22" style="1" customWidth="1"/>
    <col min="5" max="5" width="12.28515625" style="41" customWidth="1"/>
    <col min="6" max="9" width="14.140625" style="1" customWidth="1"/>
    <col min="10" max="10" width="14.42578125" style="1" customWidth="1"/>
    <col min="11" max="11" width="17" style="1" customWidth="1"/>
    <col min="12" max="15" width="13.85546875" style="1" customWidth="1"/>
    <col min="16" max="16" width="16.7109375" style="1" customWidth="1"/>
    <col min="17" max="17" width="15.28515625" style="1" customWidth="1"/>
    <col min="18" max="18" width="0.5703125" style="1" customWidth="1"/>
    <col min="19" max="20" width="13.7109375" style="1" customWidth="1"/>
    <col min="21" max="21" width="13" style="1" customWidth="1"/>
    <col min="22" max="22" width="17.42578125" style="1" customWidth="1"/>
    <col min="23" max="23" width="12.85546875" style="1" customWidth="1"/>
    <col min="24" max="24" width="15.28515625" style="1" customWidth="1"/>
    <col min="25" max="25" width="17" style="1" customWidth="1"/>
    <col min="26" max="26" width="14.28515625" style="1" customWidth="1"/>
    <col min="27" max="27" width="14.140625" style="1" customWidth="1"/>
    <col min="28" max="28" width="17" style="1" customWidth="1"/>
    <col min="29" max="29" width="10.140625" style="1" customWidth="1"/>
    <col min="30" max="30" width="13" style="1" customWidth="1"/>
    <col min="31" max="31" width="15.28515625" style="1" customWidth="1"/>
    <col min="32" max="32" width="12" style="1" customWidth="1"/>
    <col min="33" max="33" width="16" style="1" customWidth="1"/>
    <col min="34" max="34" width="17.140625" style="1" customWidth="1"/>
    <col min="35" max="53" width="11.42578125" style="96"/>
    <col min="54" max="16384" width="11.42578125" style="1"/>
  </cols>
  <sheetData>
    <row r="1" spans="1:53" ht="17.25" customHeight="1">
      <c r="A1" s="275" t="s">
        <v>19</v>
      </c>
      <c r="B1" s="275"/>
      <c r="C1" s="275"/>
      <c r="D1" s="275"/>
      <c r="E1" s="27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</row>
    <row r="2" spans="1:53" s="6" customFormat="1" ht="27.75" customHeight="1">
      <c r="A2" s="275"/>
      <c r="B2" s="275"/>
      <c r="C2" s="275"/>
      <c r="D2" s="275"/>
      <c r="E2" s="275"/>
      <c r="F2" s="99"/>
      <c r="G2" s="99"/>
      <c r="H2" s="99"/>
      <c r="I2" s="99"/>
      <c r="J2" s="105"/>
      <c r="K2" s="105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4"/>
      <c r="AJ2" s="4"/>
      <c r="AK2" s="4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</row>
    <row r="3" spans="1:53" s="6" customFormat="1" ht="54" customHeight="1" thickBot="1">
      <c r="A3" s="275"/>
      <c r="B3" s="275"/>
      <c r="C3" s="275"/>
      <c r="D3" s="275"/>
      <c r="E3" s="275"/>
      <c r="F3" s="100"/>
      <c r="G3" s="100"/>
      <c r="H3" s="100"/>
      <c r="I3" s="100"/>
      <c r="J3" s="100"/>
      <c r="K3" s="105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4"/>
      <c r="AJ3" s="4"/>
      <c r="AK3" s="4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</row>
    <row r="4" spans="1:53" s="6" customFormat="1" ht="27" hidden="1" customHeight="1" thickBot="1">
      <c r="A4" s="275"/>
      <c r="B4" s="275"/>
      <c r="C4" s="275"/>
      <c r="D4" s="275"/>
      <c r="E4" s="275"/>
      <c r="F4" s="101"/>
      <c r="G4" s="101"/>
      <c r="H4" s="101"/>
      <c r="I4" s="101"/>
      <c r="J4" s="116"/>
      <c r="K4" s="115"/>
      <c r="L4" s="116"/>
      <c r="M4" s="116"/>
      <c r="N4" s="116"/>
      <c r="O4" s="116"/>
      <c r="P4" s="116">
        <f>125+135+134</f>
        <v>394</v>
      </c>
      <c r="Q4" s="100"/>
      <c r="R4" s="116"/>
      <c r="S4" s="116"/>
      <c r="T4" s="116"/>
      <c r="U4" s="116"/>
      <c r="V4" s="100"/>
      <c r="W4" s="116"/>
      <c r="X4" s="116"/>
      <c r="Y4" s="116"/>
      <c r="Z4" s="100"/>
      <c r="AA4" s="116"/>
      <c r="AB4" s="116"/>
      <c r="AC4" s="100"/>
      <c r="AD4" s="116"/>
      <c r="AE4" s="116"/>
      <c r="AF4" s="116"/>
      <c r="AG4" s="116"/>
      <c r="AH4" s="116"/>
      <c r="AI4" s="77"/>
      <c r="AJ4" s="77"/>
      <c r="AK4" s="77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</row>
    <row r="5" spans="1:53" s="6" customFormat="1" ht="16.5" hidden="1" thickBot="1">
      <c r="A5" s="105"/>
      <c r="B5" s="106"/>
      <c r="C5" s="107"/>
      <c r="D5" s="107"/>
      <c r="E5" s="108"/>
      <c r="F5" s="107"/>
      <c r="G5" s="107"/>
      <c r="H5" s="107"/>
      <c r="I5" s="107"/>
      <c r="J5" s="102">
        <f>+SUM(J10:J28)</f>
        <v>148</v>
      </c>
      <c r="K5" s="103"/>
      <c r="L5" s="102">
        <f>+SUM(L10:L29)</f>
        <v>0</v>
      </c>
      <c r="M5" s="102"/>
      <c r="N5" s="102"/>
      <c r="O5" s="102">
        <f>+SUM(O10:O29)</f>
        <v>0</v>
      </c>
      <c r="P5" s="102">
        <f>+SUM(P10:P29)</f>
        <v>0</v>
      </c>
      <c r="Q5" s="104"/>
      <c r="R5" s="102">
        <f>+SUM(R10:R29)</f>
        <v>0</v>
      </c>
      <c r="S5" s="102">
        <f>+SUM(S10:S29)</f>
        <v>0</v>
      </c>
      <c r="T5" s="102">
        <f>+SUM(T10:T29)</f>
        <v>0</v>
      </c>
      <c r="U5" s="102">
        <f>+SUM(U10:U29)</f>
        <v>0</v>
      </c>
      <c r="V5" s="104"/>
      <c r="W5" s="102">
        <f>+SUM(W10:W29)</f>
        <v>0</v>
      </c>
      <c r="X5" s="102">
        <f>+SUM(X10:X29)</f>
        <v>0</v>
      </c>
      <c r="Y5" s="102"/>
      <c r="Z5" s="102">
        <f>+SUM(Z10:Z29)</f>
        <v>0</v>
      </c>
      <c r="AA5" s="102">
        <f>+SUM(AA10:AA29)</f>
        <v>0</v>
      </c>
      <c r="AB5" s="102"/>
      <c r="AC5" s="102">
        <f>+SUM(AC10:AC29)</f>
        <v>0</v>
      </c>
      <c r="AD5" s="102">
        <f>+SUM(AD10:AD29)</f>
        <v>0</v>
      </c>
      <c r="AE5" s="102"/>
      <c r="AF5" s="102">
        <f>+SUM(AF10:AF29)</f>
        <v>0</v>
      </c>
      <c r="AG5" s="102">
        <f>+SUM(AG10:AG29)</f>
        <v>0</v>
      </c>
      <c r="AH5" s="102"/>
      <c r="AI5" s="77"/>
      <c r="AJ5" s="77"/>
      <c r="AK5" s="77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</row>
    <row r="6" spans="1:53" s="2" customFormat="1" ht="42.75" customHeight="1" thickBot="1">
      <c r="A6" s="267"/>
      <c r="B6" s="268"/>
      <c r="C6" s="268"/>
      <c r="D6" s="268"/>
      <c r="E6" s="283"/>
      <c r="F6" s="257" t="s">
        <v>201</v>
      </c>
      <c r="G6" s="258"/>
      <c r="H6" s="258"/>
      <c r="I6" s="258"/>
      <c r="J6" s="258"/>
      <c r="K6" s="259"/>
      <c r="L6" s="257"/>
      <c r="M6" s="258"/>
      <c r="N6" s="258"/>
      <c r="O6" s="258"/>
      <c r="P6" s="258"/>
      <c r="Q6" s="259"/>
      <c r="R6" s="260"/>
      <c r="S6" s="261"/>
      <c r="T6" s="261"/>
      <c r="U6" s="261"/>
      <c r="V6" s="262"/>
      <c r="W6" s="257"/>
      <c r="X6" s="258"/>
      <c r="Y6" s="259"/>
      <c r="Z6" s="260"/>
      <c r="AA6" s="261"/>
      <c r="AB6" s="262"/>
      <c r="AC6" s="257"/>
      <c r="AD6" s="258"/>
      <c r="AE6" s="259"/>
      <c r="AF6" s="257"/>
      <c r="AG6" s="258"/>
      <c r="AH6" s="259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</row>
    <row r="7" spans="1:53" s="2" customFormat="1" ht="15.75" hidden="1" customHeight="1" thickBot="1">
      <c r="A7" s="269" t="s">
        <v>0</v>
      </c>
      <c r="B7" s="286" t="s">
        <v>13</v>
      </c>
      <c r="C7" s="271" t="s">
        <v>2</v>
      </c>
      <c r="D7" s="271" t="s">
        <v>3</v>
      </c>
      <c r="E7" s="263" t="s">
        <v>4</v>
      </c>
      <c r="F7" s="255">
        <v>200</v>
      </c>
      <c r="G7" s="273" t="s">
        <v>7</v>
      </c>
      <c r="H7" s="255" t="s">
        <v>106</v>
      </c>
      <c r="I7" s="253" t="s">
        <v>200</v>
      </c>
      <c r="J7" s="253" t="s">
        <v>5</v>
      </c>
      <c r="K7" s="263" t="s">
        <v>36</v>
      </c>
      <c r="L7" s="255">
        <v>200</v>
      </c>
      <c r="M7" s="273" t="s">
        <v>7</v>
      </c>
      <c r="N7" s="255" t="s">
        <v>106</v>
      </c>
      <c r="O7" s="253" t="s">
        <v>200</v>
      </c>
      <c r="P7" s="253" t="s">
        <v>5</v>
      </c>
      <c r="Q7" s="263" t="s">
        <v>36</v>
      </c>
      <c r="R7" s="255" t="s">
        <v>10</v>
      </c>
      <c r="S7" s="253" t="s">
        <v>12</v>
      </c>
      <c r="T7" s="253" t="s">
        <v>5</v>
      </c>
      <c r="U7" s="113"/>
      <c r="V7" s="263" t="s">
        <v>34</v>
      </c>
      <c r="W7" s="255" t="s">
        <v>7</v>
      </c>
      <c r="X7" s="253" t="s">
        <v>5</v>
      </c>
      <c r="Y7" s="263" t="s">
        <v>30</v>
      </c>
      <c r="Z7" s="253" t="s">
        <v>6</v>
      </c>
      <c r="AA7" s="253" t="s">
        <v>5</v>
      </c>
      <c r="AB7" s="263" t="s">
        <v>27</v>
      </c>
      <c r="AC7" s="255" t="s">
        <v>7</v>
      </c>
      <c r="AD7" s="253" t="s">
        <v>5</v>
      </c>
      <c r="AE7" s="263" t="s">
        <v>28</v>
      </c>
      <c r="AF7" s="253" t="s">
        <v>6</v>
      </c>
      <c r="AG7" s="253" t="s">
        <v>5</v>
      </c>
      <c r="AH7" s="263" t="s">
        <v>29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</row>
    <row r="8" spans="1:53" s="110" customFormat="1" ht="45.75" thickBot="1">
      <c r="A8" s="285"/>
      <c r="B8" s="287"/>
      <c r="C8" s="279"/>
      <c r="D8" s="279"/>
      <c r="E8" s="284"/>
      <c r="F8" s="256"/>
      <c r="G8" s="274"/>
      <c r="H8" s="256"/>
      <c r="I8" s="254"/>
      <c r="J8" s="254"/>
      <c r="K8" s="264"/>
      <c r="L8" s="256"/>
      <c r="M8" s="274"/>
      <c r="N8" s="256"/>
      <c r="O8" s="254"/>
      <c r="P8" s="254"/>
      <c r="Q8" s="264"/>
      <c r="R8" s="282"/>
      <c r="S8" s="281"/>
      <c r="T8" s="281"/>
      <c r="U8" s="114" t="s">
        <v>11</v>
      </c>
      <c r="V8" s="280"/>
      <c r="W8" s="282"/>
      <c r="X8" s="281"/>
      <c r="Y8" s="280"/>
      <c r="Z8" s="281"/>
      <c r="AA8" s="281"/>
      <c r="AB8" s="280"/>
      <c r="AC8" s="256"/>
      <c r="AD8" s="254"/>
      <c r="AE8" s="264"/>
      <c r="AF8" s="281"/>
      <c r="AG8" s="281"/>
      <c r="AH8" s="280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</row>
    <row r="9" spans="1:53" s="110" customFormat="1" ht="13.15" customHeight="1" thickBot="1">
      <c r="A9" s="218"/>
      <c r="B9" s="196"/>
      <c r="C9" s="200"/>
      <c r="D9" s="200"/>
      <c r="E9" s="202"/>
      <c r="F9" s="218"/>
      <c r="G9" s="213"/>
      <c r="H9" s="213"/>
      <c r="I9" s="213"/>
      <c r="J9" s="196"/>
      <c r="K9" s="202"/>
      <c r="L9" s="218"/>
      <c r="M9" s="213"/>
      <c r="N9" s="213"/>
      <c r="O9" s="196"/>
      <c r="P9" s="196"/>
      <c r="Q9" s="202"/>
      <c r="R9" s="218"/>
      <c r="S9" s="196"/>
      <c r="T9" s="196"/>
      <c r="U9" s="203"/>
      <c r="V9" s="202"/>
      <c r="W9" s="218"/>
      <c r="X9" s="196"/>
      <c r="Y9" s="202"/>
      <c r="Z9" s="218"/>
      <c r="AA9" s="196"/>
      <c r="AB9" s="202"/>
      <c r="AC9" s="218"/>
      <c r="AD9" s="196"/>
      <c r="AE9" s="202"/>
      <c r="AF9" s="196"/>
      <c r="AG9" s="196"/>
      <c r="AH9" s="202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</row>
    <row r="10" spans="1:53" s="25" customFormat="1" ht="15" customHeight="1">
      <c r="A10" s="179">
        <v>1</v>
      </c>
      <c r="B10" s="38">
        <f t="shared" ref="B10:B29" si="0">+K10+Q10+V10+Y10+AB10+AE10+AH10</f>
        <v>92</v>
      </c>
      <c r="C10" s="45" t="s">
        <v>258</v>
      </c>
      <c r="D10" s="45" t="s">
        <v>259</v>
      </c>
      <c r="E10" s="212" t="s">
        <v>141</v>
      </c>
      <c r="F10" s="217">
        <v>20</v>
      </c>
      <c r="G10" s="244">
        <v>18</v>
      </c>
      <c r="H10" s="244">
        <v>20</v>
      </c>
      <c r="I10" s="244">
        <v>20</v>
      </c>
      <c r="J10" s="82">
        <v>14</v>
      </c>
      <c r="K10" s="109">
        <f t="shared" ref="K10:K29" si="1">+SUM(F10:J10)</f>
        <v>92</v>
      </c>
      <c r="L10" s="111"/>
      <c r="M10" s="245"/>
      <c r="N10" s="245"/>
      <c r="O10" s="36"/>
      <c r="P10" s="36"/>
      <c r="Q10" s="112">
        <f t="shared" ref="Q10:Q29" si="2">+SUM(L10:P10)</f>
        <v>0</v>
      </c>
      <c r="R10" s="111"/>
      <c r="S10" s="36"/>
      <c r="T10" s="36"/>
      <c r="U10" s="36"/>
      <c r="V10" s="112">
        <f t="shared" ref="V10:V29" si="3">+SUM(R10:U10)</f>
        <v>0</v>
      </c>
      <c r="W10" s="98"/>
      <c r="X10" s="37"/>
      <c r="Y10" s="112">
        <f t="shared" ref="Y10:Y29" si="4">+SUM(W10:X10)</f>
        <v>0</v>
      </c>
      <c r="Z10" s="98"/>
      <c r="AA10" s="37"/>
      <c r="AB10" s="112">
        <f t="shared" ref="AB10:AB29" si="5">+SUM(Z10:AA10)</f>
        <v>0</v>
      </c>
      <c r="AC10" s="98"/>
      <c r="AD10" s="37"/>
      <c r="AE10" s="112">
        <f t="shared" ref="AE10:AE29" si="6">+SUM(AC10:AD10)</f>
        <v>0</v>
      </c>
      <c r="AF10" s="37"/>
      <c r="AG10" s="37"/>
      <c r="AH10" s="109">
        <f t="shared" ref="AH10:AH29" si="7">+SUM(AF10:AG10)</f>
        <v>0</v>
      </c>
      <c r="AI10" s="4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</row>
    <row r="11" spans="1:53" s="25" customFormat="1" ht="15" customHeight="1">
      <c r="A11" s="179">
        <v>2</v>
      </c>
      <c r="B11" s="85">
        <f t="shared" si="0"/>
        <v>74</v>
      </c>
      <c r="C11" s="45" t="s">
        <v>67</v>
      </c>
      <c r="D11" s="45" t="s">
        <v>260</v>
      </c>
      <c r="E11" s="212" t="s">
        <v>76</v>
      </c>
      <c r="F11" s="72">
        <v>18</v>
      </c>
      <c r="G11" s="237">
        <v>4</v>
      </c>
      <c r="H11" s="237">
        <v>16</v>
      </c>
      <c r="I11" s="237">
        <v>16</v>
      </c>
      <c r="J11" s="82">
        <v>20</v>
      </c>
      <c r="K11" s="87">
        <f t="shared" si="1"/>
        <v>74</v>
      </c>
      <c r="L11" s="84"/>
      <c r="M11" s="241"/>
      <c r="N11" s="241"/>
      <c r="O11" s="82"/>
      <c r="P11" s="82"/>
      <c r="Q11" s="87">
        <f t="shared" si="2"/>
        <v>0</v>
      </c>
      <c r="R11" s="84"/>
      <c r="S11" s="82"/>
      <c r="T11" s="82"/>
      <c r="U11" s="82"/>
      <c r="V11" s="87">
        <f t="shared" si="3"/>
        <v>0</v>
      </c>
      <c r="W11" s="75"/>
      <c r="X11" s="94"/>
      <c r="Y11" s="87">
        <f t="shared" si="4"/>
        <v>0</v>
      </c>
      <c r="Z11" s="75"/>
      <c r="AA11" s="94"/>
      <c r="AB11" s="87">
        <f t="shared" si="5"/>
        <v>0</v>
      </c>
      <c r="AC11" s="75"/>
      <c r="AD11" s="94"/>
      <c r="AE11" s="87">
        <f t="shared" si="6"/>
        <v>0</v>
      </c>
      <c r="AF11" s="94"/>
      <c r="AG11" s="94"/>
      <c r="AH11" s="87">
        <f t="shared" si="7"/>
        <v>0</v>
      </c>
      <c r="AI11" s="4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</row>
    <row r="12" spans="1:53" s="25" customFormat="1" ht="15" customHeight="1">
      <c r="A12" s="179">
        <v>3</v>
      </c>
      <c r="B12" s="85">
        <f t="shared" si="0"/>
        <v>68</v>
      </c>
      <c r="C12" s="45" t="s">
        <v>70</v>
      </c>
      <c r="D12" s="45" t="s">
        <v>81</v>
      </c>
      <c r="E12" s="212" t="s">
        <v>141</v>
      </c>
      <c r="F12" s="48">
        <v>14</v>
      </c>
      <c r="G12" s="234">
        <v>20</v>
      </c>
      <c r="H12" s="234">
        <v>18</v>
      </c>
      <c r="I12" s="234"/>
      <c r="J12" s="82">
        <v>16</v>
      </c>
      <c r="K12" s="87">
        <f t="shared" si="1"/>
        <v>68</v>
      </c>
      <c r="L12" s="84"/>
      <c r="M12" s="241"/>
      <c r="N12" s="241"/>
      <c r="O12" s="82"/>
      <c r="P12" s="82"/>
      <c r="Q12" s="87">
        <f t="shared" si="2"/>
        <v>0</v>
      </c>
      <c r="R12" s="84"/>
      <c r="S12" s="82"/>
      <c r="T12" s="82"/>
      <c r="U12" s="82"/>
      <c r="V12" s="87">
        <f t="shared" si="3"/>
        <v>0</v>
      </c>
      <c r="W12" s="75"/>
      <c r="X12" s="94"/>
      <c r="Y12" s="87">
        <f t="shared" si="4"/>
        <v>0</v>
      </c>
      <c r="Z12" s="75"/>
      <c r="AA12" s="94"/>
      <c r="AB12" s="87">
        <f t="shared" si="5"/>
        <v>0</v>
      </c>
      <c r="AC12" s="75"/>
      <c r="AD12" s="94"/>
      <c r="AE12" s="87">
        <f t="shared" si="6"/>
        <v>0</v>
      </c>
      <c r="AF12" s="94"/>
      <c r="AG12" s="94"/>
      <c r="AH12" s="87">
        <f t="shared" si="7"/>
        <v>0</v>
      </c>
      <c r="AI12" s="4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</row>
    <row r="13" spans="1:53" s="25" customFormat="1" ht="15" customHeight="1">
      <c r="A13" s="179">
        <v>4</v>
      </c>
      <c r="B13" s="85">
        <f t="shared" si="0"/>
        <v>63</v>
      </c>
      <c r="C13" s="45" t="s">
        <v>68</v>
      </c>
      <c r="D13" s="45" t="s">
        <v>120</v>
      </c>
      <c r="E13" s="212" t="s">
        <v>152</v>
      </c>
      <c r="F13" s="72">
        <v>16</v>
      </c>
      <c r="G13" s="237">
        <v>10</v>
      </c>
      <c r="H13" s="237">
        <v>12</v>
      </c>
      <c r="I13" s="237">
        <v>18</v>
      </c>
      <c r="J13" s="82">
        <v>7</v>
      </c>
      <c r="K13" s="87">
        <f t="shared" si="1"/>
        <v>63</v>
      </c>
      <c r="L13" s="84"/>
      <c r="M13" s="241"/>
      <c r="N13" s="241"/>
      <c r="O13" s="82"/>
      <c r="P13" s="82"/>
      <c r="Q13" s="87">
        <f t="shared" si="2"/>
        <v>0</v>
      </c>
      <c r="R13" s="84"/>
      <c r="S13" s="82"/>
      <c r="T13" s="82"/>
      <c r="U13" s="82"/>
      <c r="V13" s="87">
        <f t="shared" si="3"/>
        <v>0</v>
      </c>
      <c r="W13" s="75"/>
      <c r="X13" s="94"/>
      <c r="Y13" s="87">
        <f t="shared" si="4"/>
        <v>0</v>
      </c>
      <c r="Z13" s="75"/>
      <c r="AA13" s="94"/>
      <c r="AB13" s="87">
        <f t="shared" si="5"/>
        <v>0</v>
      </c>
      <c r="AC13" s="75"/>
      <c r="AD13" s="94"/>
      <c r="AE13" s="87">
        <f t="shared" si="6"/>
        <v>0</v>
      </c>
      <c r="AF13" s="94"/>
      <c r="AG13" s="94"/>
      <c r="AH13" s="87">
        <f t="shared" si="7"/>
        <v>0</v>
      </c>
      <c r="AI13" s="4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</row>
    <row r="14" spans="1:53" s="25" customFormat="1" ht="15" customHeight="1">
      <c r="A14" s="179">
        <v>5</v>
      </c>
      <c r="B14" s="85">
        <f t="shared" si="0"/>
        <v>61</v>
      </c>
      <c r="C14" s="45" t="s">
        <v>54</v>
      </c>
      <c r="D14" s="45" t="s">
        <v>55</v>
      </c>
      <c r="E14" s="212" t="s">
        <v>152</v>
      </c>
      <c r="F14" s="72">
        <v>12</v>
      </c>
      <c r="G14" s="237">
        <v>9</v>
      </c>
      <c r="H14" s="237">
        <v>14</v>
      </c>
      <c r="I14" s="237">
        <v>14</v>
      </c>
      <c r="J14" s="82">
        <v>12</v>
      </c>
      <c r="K14" s="87">
        <f t="shared" si="1"/>
        <v>61</v>
      </c>
      <c r="L14" s="84"/>
      <c r="M14" s="241"/>
      <c r="N14" s="241"/>
      <c r="O14" s="82"/>
      <c r="P14" s="82"/>
      <c r="Q14" s="87">
        <f t="shared" si="2"/>
        <v>0</v>
      </c>
      <c r="R14" s="84"/>
      <c r="S14" s="82"/>
      <c r="T14" s="82"/>
      <c r="U14" s="82"/>
      <c r="V14" s="87">
        <f t="shared" si="3"/>
        <v>0</v>
      </c>
      <c r="W14" s="75"/>
      <c r="X14" s="94"/>
      <c r="Y14" s="87">
        <f t="shared" si="4"/>
        <v>0</v>
      </c>
      <c r="Z14" s="75"/>
      <c r="AA14" s="94"/>
      <c r="AB14" s="87">
        <f t="shared" si="5"/>
        <v>0</v>
      </c>
      <c r="AC14" s="75"/>
      <c r="AD14" s="94"/>
      <c r="AE14" s="87">
        <f t="shared" si="6"/>
        <v>0</v>
      </c>
      <c r="AF14" s="94"/>
      <c r="AG14" s="94"/>
      <c r="AH14" s="87">
        <f t="shared" si="7"/>
        <v>0</v>
      </c>
      <c r="AI14" s="4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</row>
    <row r="15" spans="1:53" s="25" customFormat="1" ht="15" customHeight="1">
      <c r="A15" s="179">
        <v>6</v>
      </c>
      <c r="B15" s="85">
        <f t="shared" si="0"/>
        <v>59</v>
      </c>
      <c r="C15" s="45" t="s">
        <v>66</v>
      </c>
      <c r="D15" s="45" t="s">
        <v>423</v>
      </c>
      <c r="E15" s="212" t="s">
        <v>141</v>
      </c>
      <c r="F15" s="72">
        <v>20</v>
      </c>
      <c r="G15" s="237"/>
      <c r="H15" s="237">
        <v>9</v>
      </c>
      <c r="I15" s="237">
        <v>20</v>
      </c>
      <c r="J15" s="82">
        <v>10</v>
      </c>
      <c r="K15" s="87">
        <f t="shared" si="1"/>
        <v>59</v>
      </c>
      <c r="L15" s="84"/>
      <c r="M15" s="241"/>
      <c r="N15" s="241"/>
      <c r="O15" s="82"/>
      <c r="P15" s="82"/>
      <c r="Q15" s="87">
        <f t="shared" si="2"/>
        <v>0</v>
      </c>
      <c r="R15" s="84"/>
      <c r="S15" s="82"/>
      <c r="T15" s="82"/>
      <c r="U15" s="82"/>
      <c r="V15" s="87">
        <f t="shared" si="3"/>
        <v>0</v>
      </c>
      <c r="W15" s="75"/>
      <c r="X15" s="94"/>
      <c r="Y15" s="87">
        <f t="shared" si="4"/>
        <v>0</v>
      </c>
      <c r="Z15" s="75"/>
      <c r="AA15" s="94"/>
      <c r="AB15" s="87">
        <f t="shared" si="5"/>
        <v>0</v>
      </c>
      <c r="AC15" s="75"/>
      <c r="AD15" s="94"/>
      <c r="AE15" s="87">
        <f t="shared" si="6"/>
        <v>0</v>
      </c>
      <c r="AF15" s="94"/>
      <c r="AG15" s="94"/>
      <c r="AH15" s="87">
        <f t="shared" si="7"/>
        <v>0</v>
      </c>
      <c r="AI15" s="4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</row>
    <row r="16" spans="1:53" s="25" customFormat="1" ht="15" customHeight="1">
      <c r="A16" s="179">
        <v>7</v>
      </c>
      <c r="B16" s="85">
        <f t="shared" si="0"/>
        <v>51</v>
      </c>
      <c r="C16" s="45" t="s">
        <v>69</v>
      </c>
      <c r="D16" s="45" t="s">
        <v>168</v>
      </c>
      <c r="E16" s="212" t="s">
        <v>50</v>
      </c>
      <c r="F16" s="72">
        <v>8</v>
      </c>
      <c r="G16" s="237">
        <v>14</v>
      </c>
      <c r="H16" s="237">
        <v>8</v>
      </c>
      <c r="I16" s="237">
        <v>3</v>
      </c>
      <c r="J16" s="82">
        <v>18</v>
      </c>
      <c r="K16" s="87">
        <f t="shared" si="1"/>
        <v>51</v>
      </c>
      <c r="L16" s="84"/>
      <c r="M16" s="241"/>
      <c r="N16" s="241"/>
      <c r="O16" s="82"/>
      <c r="P16" s="82"/>
      <c r="Q16" s="87">
        <f t="shared" si="2"/>
        <v>0</v>
      </c>
      <c r="R16" s="84"/>
      <c r="S16" s="82"/>
      <c r="T16" s="82"/>
      <c r="U16" s="82"/>
      <c r="V16" s="87">
        <f t="shared" si="3"/>
        <v>0</v>
      </c>
      <c r="W16" s="75"/>
      <c r="X16" s="94"/>
      <c r="Y16" s="87">
        <f t="shared" si="4"/>
        <v>0</v>
      </c>
      <c r="Z16" s="75"/>
      <c r="AA16" s="94"/>
      <c r="AB16" s="87">
        <f t="shared" si="5"/>
        <v>0</v>
      </c>
      <c r="AC16" s="75"/>
      <c r="AD16" s="94"/>
      <c r="AE16" s="87">
        <f t="shared" si="6"/>
        <v>0</v>
      </c>
      <c r="AF16" s="94"/>
      <c r="AG16" s="94"/>
      <c r="AH16" s="87">
        <f t="shared" si="7"/>
        <v>0</v>
      </c>
      <c r="AI16" s="4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</row>
    <row r="17" spans="1:53" s="25" customFormat="1" ht="15" customHeight="1">
      <c r="A17" s="179">
        <v>8</v>
      </c>
      <c r="B17" s="85">
        <f t="shared" si="0"/>
        <v>50</v>
      </c>
      <c r="C17" s="45" t="s">
        <v>415</v>
      </c>
      <c r="D17" s="45" t="s">
        <v>191</v>
      </c>
      <c r="E17" s="212" t="s">
        <v>61</v>
      </c>
      <c r="F17" s="72">
        <v>18</v>
      </c>
      <c r="G17" s="237"/>
      <c r="H17" s="237"/>
      <c r="I17" s="237">
        <v>16</v>
      </c>
      <c r="J17" s="82">
        <v>16</v>
      </c>
      <c r="K17" s="87">
        <f t="shared" si="1"/>
        <v>50</v>
      </c>
      <c r="L17" s="84"/>
      <c r="M17" s="241"/>
      <c r="N17" s="241"/>
      <c r="O17" s="82"/>
      <c r="P17" s="82"/>
      <c r="Q17" s="87">
        <f t="shared" si="2"/>
        <v>0</v>
      </c>
      <c r="R17" s="84"/>
      <c r="S17" s="82"/>
      <c r="T17" s="82"/>
      <c r="U17" s="82"/>
      <c r="V17" s="87">
        <f t="shared" si="3"/>
        <v>0</v>
      </c>
      <c r="W17" s="75"/>
      <c r="X17" s="94"/>
      <c r="Y17" s="87">
        <f t="shared" si="4"/>
        <v>0</v>
      </c>
      <c r="Z17" s="75"/>
      <c r="AA17" s="94"/>
      <c r="AB17" s="87">
        <f t="shared" si="5"/>
        <v>0</v>
      </c>
      <c r="AC17" s="75"/>
      <c r="AD17" s="94"/>
      <c r="AE17" s="87">
        <f t="shared" si="6"/>
        <v>0</v>
      </c>
      <c r="AF17" s="94"/>
      <c r="AG17" s="94"/>
      <c r="AH17" s="87">
        <f t="shared" si="7"/>
        <v>0</v>
      </c>
      <c r="AI17" s="4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</row>
    <row r="18" spans="1:53" s="25" customFormat="1" ht="15" customHeight="1">
      <c r="A18" s="179">
        <v>8</v>
      </c>
      <c r="B18" s="85">
        <f t="shared" si="0"/>
        <v>50</v>
      </c>
      <c r="C18" s="45" t="s">
        <v>261</v>
      </c>
      <c r="D18" s="45" t="s">
        <v>154</v>
      </c>
      <c r="E18" s="212" t="s">
        <v>143</v>
      </c>
      <c r="F18" s="72">
        <v>10</v>
      </c>
      <c r="G18" s="237">
        <v>12</v>
      </c>
      <c r="H18" s="237">
        <v>10</v>
      </c>
      <c r="I18" s="237">
        <v>9</v>
      </c>
      <c r="J18" s="82">
        <v>9</v>
      </c>
      <c r="K18" s="87">
        <f t="shared" si="1"/>
        <v>50</v>
      </c>
      <c r="L18" s="84"/>
      <c r="M18" s="241"/>
      <c r="N18" s="241"/>
      <c r="O18" s="82"/>
      <c r="P18" s="82"/>
      <c r="Q18" s="87">
        <f t="shared" si="2"/>
        <v>0</v>
      </c>
      <c r="R18" s="84"/>
      <c r="S18" s="82"/>
      <c r="T18" s="82"/>
      <c r="U18" s="82"/>
      <c r="V18" s="87">
        <f t="shared" si="3"/>
        <v>0</v>
      </c>
      <c r="W18" s="75"/>
      <c r="X18" s="94"/>
      <c r="Y18" s="87">
        <f t="shared" si="4"/>
        <v>0</v>
      </c>
      <c r="Z18" s="75"/>
      <c r="AA18" s="94"/>
      <c r="AB18" s="87">
        <f t="shared" si="5"/>
        <v>0</v>
      </c>
      <c r="AC18" s="75"/>
      <c r="AD18" s="94"/>
      <c r="AE18" s="87">
        <f t="shared" si="6"/>
        <v>0</v>
      </c>
      <c r="AF18" s="94"/>
      <c r="AG18" s="94"/>
      <c r="AH18" s="87">
        <f t="shared" si="7"/>
        <v>0</v>
      </c>
      <c r="AI18" s="4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</row>
    <row r="19" spans="1:53" s="25" customFormat="1" ht="15" customHeight="1">
      <c r="A19" s="179">
        <v>10</v>
      </c>
      <c r="B19" s="85">
        <f t="shared" si="0"/>
        <v>21</v>
      </c>
      <c r="C19" s="45" t="s">
        <v>262</v>
      </c>
      <c r="D19" s="45" t="s">
        <v>148</v>
      </c>
      <c r="E19" s="212" t="s">
        <v>236</v>
      </c>
      <c r="F19" s="72">
        <v>6</v>
      </c>
      <c r="G19" s="237"/>
      <c r="H19" s="237">
        <v>6</v>
      </c>
      <c r="I19" s="237">
        <v>4</v>
      </c>
      <c r="J19" s="82">
        <v>5</v>
      </c>
      <c r="K19" s="87">
        <f t="shared" si="1"/>
        <v>21</v>
      </c>
      <c r="L19" s="84"/>
      <c r="M19" s="241"/>
      <c r="N19" s="241"/>
      <c r="O19" s="82"/>
      <c r="P19" s="82"/>
      <c r="Q19" s="87">
        <f t="shared" si="2"/>
        <v>0</v>
      </c>
      <c r="R19" s="84"/>
      <c r="S19" s="82"/>
      <c r="T19" s="82"/>
      <c r="U19" s="82"/>
      <c r="V19" s="87">
        <f t="shared" si="3"/>
        <v>0</v>
      </c>
      <c r="W19" s="75"/>
      <c r="X19" s="94"/>
      <c r="Y19" s="87">
        <f t="shared" si="4"/>
        <v>0</v>
      </c>
      <c r="Z19" s="75"/>
      <c r="AA19" s="94"/>
      <c r="AB19" s="87">
        <f t="shared" si="5"/>
        <v>0</v>
      </c>
      <c r="AC19" s="75"/>
      <c r="AD19" s="94"/>
      <c r="AE19" s="87">
        <f t="shared" si="6"/>
        <v>0</v>
      </c>
      <c r="AF19" s="94"/>
      <c r="AG19" s="94"/>
      <c r="AH19" s="87">
        <f t="shared" si="7"/>
        <v>0</v>
      </c>
      <c r="AI19" s="4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</row>
    <row r="20" spans="1:53" s="25" customFormat="1" ht="15" customHeight="1">
      <c r="A20" s="179">
        <v>10</v>
      </c>
      <c r="B20" s="85">
        <f t="shared" si="0"/>
        <v>21</v>
      </c>
      <c r="C20" s="45" t="s">
        <v>392</v>
      </c>
      <c r="D20" s="45" t="s">
        <v>49</v>
      </c>
      <c r="E20" s="212" t="s">
        <v>48</v>
      </c>
      <c r="F20" s="72">
        <v>7</v>
      </c>
      <c r="G20" s="237"/>
      <c r="H20" s="237">
        <v>5</v>
      </c>
      <c r="I20" s="237">
        <v>8</v>
      </c>
      <c r="J20" s="82">
        <v>1</v>
      </c>
      <c r="K20" s="87">
        <f t="shared" si="1"/>
        <v>21</v>
      </c>
      <c r="L20" s="84"/>
      <c r="M20" s="241"/>
      <c r="N20" s="241"/>
      <c r="O20" s="82"/>
      <c r="P20" s="82"/>
      <c r="Q20" s="87">
        <f t="shared" si="2"/>
        <v>0</v>
      </c>
      <c r="R20" s="84"/>
      <c r="S20" s="82"/>
      <c r="T20" s="82"/>
      <c r="U20" s="82"/>
      <c r="V20" s="87">
        <f t="shared" si="3"/>
        <v>0</v>
      </c>
      <c r="W20" s="75"/>
      <c r="X20" s="94"/>
      <c r="Y20" s="87">
        <f t="shared" si="4"/>
        <v>0</v>
      </c>
      <c r="Z20" s="75"/>
      <c r="AA20" s="94"/>
      <c r="AB20" s="87">
        <f t="shared" si="5"/>
        <v>0</v>
      </c>
      <c r="AC20" s="75"/>
      <c r="AD20" s="94"/>
      <c r="AE20" s="87">
        <f t="shared" si="6"/>
        <v>0</v>
      </c>
      <c r="AF20" s="94"/>
      <c r="AG20" s="94"/>
      <c r="AH20" s="87">
        <f t="shared" si="7"/>
        <v>0</v>
      </c>
      <c r="AI20" s="4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</row>
    <row r="21" spans="1:53" s="25" customFormat="1" ht="15" customHeight="1">
      <c r="A21" s="179">
        <v>12</v>
      </c>
      <c r="B21" s="85">
        <f t="shared" si="0"/>
        <v>17</v>
      </c>
      <c r="C21" s="45" t="s">
        <v>265</v>
      </c>
      <c r="D21" s="45" t="s">
        <v>101</v>
      </c>
      <c r="E21" s="212" t="s">
        <v>60</v>
      </c>
      <c r="F21" s="72">
        <v>4</v>
      </c>
      <c r="G21" s="237"/>
      <c r="H21" s="237">
        <v>4</v>
      </c>
      <c r="I21" s="237">
        <v>7</v>
      </c>
      <c r="J21" s="82">
        <v>2</v>
      </c>
      <c r="K21" s="87">
        <f t="shared" si="1"/>
        <v>17</v>
      </c>
      <c r="L21" s="84"/>
      <c r="M21" s="241"/>
      <c r="N21" s="241"/>
      <c r="O21" s="82"/>
      <c r="P21" s="82"/>
      <c r="Q21" s="87">
        <f t="shared" si="2"/>
        <v>0</v>
      </c>
      <c r="R21" s="84"/>
      <c r="S21" s="82"/>
      <c r="T21" s="82"/>
      <c r="U21" s="82"/>
      <c r="V21" s="87">
        <f t="shared" si="3"/>
        <v>0</v>
      </c>
      <c r="W21" s="75"/>
      <c r="X21" s="94"/>
      <c r="Y21" s="87">
        <f t="shared" si="4"/>
        <v>0</v>
      </c>
      <c r="Z21" s="75"/>
      <c r="AA21" s="94"/>
      <c r="AB21" s="87">
        <f t="shared" si="5"/>
        <v>0</v>
      </c>
      <c r="AC21" s="75"/>
      <c r="AD21" s="94"/>
      <c r="AE21" s="87">
        <f t="shared" si="6"/>
        <v>0</v>
      </c>
      <c r="AF21" s="94"/>
      <c r="AG21" s="94"/>
      <c r="AH21" s="87">
        <f t="shared" si="7"/>
        <v>0</v>
      </c>
      <c r="AI21" s="4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</row>
    <row r="22" spans="1:53" s="25" customFormat="1" ht="15" customHeight="1">
      <c r="A22" s="179">
        <v>13</v>
      </c>
      <c r="B22" s="85">
        <f t="shared" si="0"/>
        <v>16</v>
      </c>
      <c r="C22" s="45" t="s">
        <v>321</v>
      </c>
      <c r="D22" s="45" t="s">
        <v>322</v>
      </c>
      <c r="E22" s="212" t="s">
        <v>140</v>
      </c>
      <c r="F22" s="72"/>
      <c r="G22" s="237">
        <v>16</v>
      </c>
      <c r="H22" s="237"/>
      <c r="I22" s="237"/>
      <c r="J22" s="82"/>
      <c r="K22" s="87">
        <f t="shared" si="1"/>
        <v>16</v>
      </c>
      <c r="L22" s="84"/>
      <c r="M22" s="241"/>
      <c r="N22" s="241"/>
      <c r="O22" s="82"/>
      <c r="P22" s="82"/>
      <c r="Q22" s="87">
        <f t="shared" si="2"/>
        <v>0</v>
      </c>
      <c r="R22" s="84"/>
      <c r="S22" s="82"/>
      <c r="T22" s="82"/>
      <c r="U22" s="82"/>
      <c r="V22" s="87">
        <f t="shared" si="3"/>
        <v>0</v>
      </c>
      <c r="W22" s="75"/>
      <c r="X22" s="94"/>
      <c r="Y22" s="87">
        <f t="shared" si="4"/>
        <v>0</v>
      </c>
      <c r="Z22" s="75"/>
      <c r="AA22" s="94"/>
      <c r="AB22" s="87">
        <f t="shared" si="5"/>
        <v>0</v>
      </c>
      <c r="AC22" s="75"/>
      <c r="AD22" s="94"/>
      <c r="AE22" s="87">
        <f t="shared" si="6"/>
        <v>0</v>
      </c>
      <c r="AF22" s="94"/>
      <c r="AG22" s="94"/>
      <c r="AH22" s="87">
        <f t="shared" si="7"/>
        <v>0</v>
      </c>
      <c r="AI22" s="4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</row>
    <row r="23" spans="1:53" s="25" customFormat="1" ht="15" customHeight="1">
      <c r="A23" s="179">
        <v>14</v>
      </c>
      <c r="B23" s="85">
        <f t="shared" si="0"/>
        <v>15</v>
      </c>
      <c r="C23" s="45" t="s">
        <v>263</v>
      </c>
      <c r="D23" s="45" t="s">
        <v>264</v>
      </c>
      <c r="E23" s="212" t="s">
        <v>62</v>
      </c>
      <c r="F23" s="72">
        <v>5</v>
      </c>
      <c r="G23" s="237"/>
      <c r="H23" s="237"/>
      <c r="I23" s="237">
        <v>6</v>
      </c>
      <c r="J23" s="82">
        <v>4</v>
      </c>
      <c r="K23" s="87">
        <f t="shared" si="1"/>
        <v>15</v>
      </c>
      <c r="L23" s="84"/>
      <c r="M23" s="241"/>
      <c r="N23" s="241"/>
      <c r="O23" s="82"/>
      <c r="P23" s="82"/>
      <c r="Q23" s="87">
        <f t="shared" si="2"/>
        <v>0</v>
      </c>
      <c r="R23" s="84"/>
      <c r="S23" s="82"/>
      <c r="T23" s="82"/>
      <c r="U23" s="82"/>
      <c r="V23" s="87">
        <f t="shared" si="3"/>
        <v>0</v>
      </c>
      <c r="W23" s="75"/>
      <c r="X23" s="94"/>
      <c r="Y23" s="87">
        <f t="shared" si="4"/>
        <v>0</v>
      </c>
      <c r="Z23" s="75"/>
      <c r="AA23" s="94"/>
      <c r="AB23" s="87">
        <f t="shared" si="5"/>
        <v>0</v>
      </c>
      <c r="AC23" s="75"/>
      <c r="AD23" s="94"/>
      <c r="AE23" s="87">
        <f t="shared" si="6"/>
        <v>0</v>
      </c>
      <c r="AF23" s="94"/>
      <c r="AG23" s="94"/>
      <c r="AH23" s="87">
        <f t="shared" si="7"/>
        <v>0</v>
      </c>
      <c r="AI23" s="4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</row>
    <row r="24" spans="1:53" s="25" customFormat="1" ht="15" customHeight="1">
      <c r="A24" s="179">
        <v>15</v>
      </c>
      <c r="B24" s="85">
        <f t="shared" si="0"/>
        <v>14</v>
      </c>
      <c r="C24" s="45" t="s">
        <v>163</v>
      </c>
      <c r="D24" s="45" t="s">
        <v>155</v>
      </c>
      <c r="E24" s="212" t="s">
        <v>56</v>
      </c>
      <c r="F24" s="72"/>
      <c r="G24" s="237">
        <v>6</v>
      </c>
      <c r="H24" s="237"/>
      <c r="I24" s="237"/>
      <c r="J24" s="82">
        <v>8</v>
      </c>
      <c r="K24" s="87">
        <f t="shared" si="1"/>
        <v>14</v>
      </c>
      <c r="L24" s="84"/>
      <c r="M24" s="241"/>
      <c r="N24" s="241"/>
      <c r="O24" s="82"/>
      <c r="P24" s="82"/>
      <c r="Q24" s="87">
        <f t="shared" si="2"/>
        <v>0</v>
      </c>
      <c r="R24" s="84"/>
      <c r="S24" s="82"/>
      <c r="T24" s="82"/>
      <c r="U24" s="82"/>
      <c r="V24" s="87">
        <f t="shared" si="3"/>
        <v>0</v>
      </c>
      <c r="W24" s="75"/>
      <c r="X24" s="94"/>
      <c r="Y24" s="87">
        <f t="shared" si="4"/>
        <v>0</v>
      </c>
      <c r="Z24" s="75"/>
      <c r="AA24" s="94"/>
      <c r="AB24" s="87">
        <f t="shared" si="5"/>
        <v>0</v>
      </c>
      <c r="AC24" s="75"/>
      <c r="AD24" s="94"/>
      <c r="AE24" s="87">
        <f t="shared" si="6"/>
        <v>0</v>
      </c>
      <c r="AF24" s="94"/>
      <c r="AG24" s="94"/>
      <c r="AH24" s="87">
        <f t="shared" si="7"/>
        <v>0</v>
      </c>
      <c r="AI24" s="4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</row>
    <row r="25" spans="1:53" s="25" customFormat="1" ht="15" customHeight="1">
      <c r="A25" s="179">
        <v>16</v>
      </c>
      <c r="B25" s="85">
        <f t="shared" si="0"/>
        <v>11</v>
      </c>
      <c r="C25" s="45" t="s">
        <v>199</v>
      </c>
      <c r="D25" s="45" t="s">
        <v>97</v>
      </c>
      <c r="E25" s="212" t="s">
        <v>236</v>
      </c>
      <c r="F25" s="72"/>
      <c r="G25" s="237">
        <v>5</v>
      </c>
      <c r="H25" s="237"/>
      <c r="I25" s="237"/>
      <c r="J25" s="82">
        <v>6</v>
      </c>
      <c r="K25" s="87">
        <f t="shared" si="1"/>
        <v>11</v>
      </c>
      <c r="L25" s="84"/>
      <c r="M25" s="241"/>
      <c r="N25" s="241"/>
      <c r="O25" s="82"/>
      <c r="P25" s="82"/>
      <c r="Q25" s="87">
        <f t="shared" si="2"/>
        <v>0</v>
      </c>
      <c r="R25" s="84"/>
      <c r="S25" s="82"/>
      <c r="T25" s="82"/>
      <c r="U25" s="82"/>
      <c r="V25" s="87">
        <f t="shared" si="3"/>
        <v>0</v>
      </c>
      <c r="W25" s="75"/>
      <c r="X25" s="94"/>
      <c r="Y25" s="87">
        <f t="shared" si="4"/>
        <v>0</v>
      </c>
      <c r="Z25" s="75"/>
      <c r="AA25" s="94"/>
      <c r="AB25" s="87">
        <f t="shared" si="5"/>
        <v>0</v>
      </c>
      <c r="AC25" s="75"/>
      <c r="AD25" s="94"/>
      <c r="AE25" s="87">
        <f t="shared" si="6"/>
        <v>0</v>
      </c>
      <c r="AF25" s="94"/>
      <c r="AG25" s="94"/>
      <c r="AH25" s="87">
        <f t="shared" si="7"/>
        <v>0</v>
      </c>
      <c r="AI25" s="4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</row>
    <row r="26" spans="1:53" s="25" customFormat="1" ht="15" customHeight="1">
      <c r="A26" s="179">
        <v>17</v>
      </c>
      <c r="B26" s="85">
        <f t="shared" si="0"/>
        <v>7</v>
      </c>
      <c r="C26" s="45" t="s">
        <v>325</v>
      </c>
      <c r="D26" s="45" t="s">
        <v>326</v>
      </c>
      <c r="E26" s="212" t="s">
        <v>47</v>
      </c>
      <c r="F26" s="72"/>
      <c r="G26" s="237">
        <v>7</v>
      </c>
      <c r="H26" s="237"/>
      <c r="I26" s="237"/>
      <c r="J26" s="82"/>
      <c r="K26" s="87">
        <f t="shared" si="1"/>
        <v>7</v>
      </c>
      <c r="L26" s="84"/>
      <c r="M26" s="241"/>
      <c r="N26" s="241"/>
      <c r="O26" s="82"/>
      <c r="P26" s="82"/>
      <c r="Q26" s="87">
        <f t="shared" si="2"/>
        <v>0</v>
      </c>
      <c r="R26" s="84"/>
      <c r="S26" s="82"/>
      <c r="T26" s="82"/>
      <c r="U26" s="82"/>
      <c r="V26" s="87">
        <f t="shared" si="3"/>
        <v>0</v>
      </c>
      <c r="W26" s="75"/>
      <c r="X26" s="94"/>
      <c r="Y26" s="87">
        <f t="shared" si="4"/>
        <v>0</v>
      </c>
      <c r="Z26" s="75"/>
      <c r="AA26" s="94"/>
      <c r="AB26" s="87">
        <f t="shared" si="5"/>
        <v>0</v>
      </c>
      <c r="AC26" s="75"/>
      <c r="AD26" s="94"/>
      <c r="AE26" s="87">
        <f t="shared" si="6"/>
        <v>0</v>
      </c>
      <c r="AF26" s="94"/>
      <c r="AG26" s="94"/>
      <c r="AH26" s="87">
        <f t="shared" si="7"/>
        <v>0</v>
      </c>
      <c r="AI26" s="127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s="25" customFormat="1" ht="15" customHeight="1">
      <c r="A27" s="179">
        <v>18</v>
      </c>
      <c r="B27" s="85">
        <f t="shared" si="0"/>
        <v>5</v>
      </c>
      <c r="C27" s="45" t="s">
        <v>405</v>
      </c>
      <c r="D27" s="45" t="s">
        <v>406</v>
      </c>
      <c r="E27" s="212" t="s">
        <v>60</v>
      </c>
      <c r="F27" s="72"/>
      <c r="G27" s="237"/>
      <c r="H27" s="237"/>
      <c r="I27" s="237">
        <v>5</v>
      </c>
      <c r="J27" s="82"/>
      <c r="K27" s="87">
        <f t="shared" si="1"/>
        <v>5</v>
      </c>
      <c r="L27" s="84"/>
      <c r="M27" s="241"/>
      <c r="N27" s="241"/>
      <c r="O27" s="82"/>
      <c r="P27" s="82"/>
      <c r="Q27" s="87">
        <f t="shared" si="2"/>
        <v>0</v>
      </c>
      <c r="R27" s="84"/>
      <c r="S27" s="82"/>
      <c r="T27" s="82"/>
      <c r="U27" s="82"/>
      <c r="V27" s="87">
        <f t="shared" si="3"/>
        <v>0</v>
      </c>
      <c r="W27" s="75"/>
      <c r="X27" s="94"/>
      <c r="Y27" s="87">
        <f t="shared" si="4"/>
        <v>0</v>
      </c>
      <c r="Z27" s="75"/>
      <c r="AA27" s="94"/>
      <c r="AB27" s="87">
        <f t="shared" si="5"/>
        <v>0</v>
      </c>
      <c r="AC27" s="75"/>
      <c r="AD27" s="94"/>
      <c r="AE27" s="87">
        <f t="shared" si="6"/>
        <v>0</v>
      </c>
      <c r="AF27" s="94"/>
      <c r="AG27" s="94"/>
      <c r="AH27" s="87">
        <f t="shared" si="7"/>
        <v>0</v>
      </c>
      <c r="AI27" s="4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</row>
    <row r="28" spans="1:53" s="25" customFormat="1" ht="15" customHeight="1">
      <c r="A28" s="179">
        <v>19</v>
      </c>
      <c r="B28" s="85">
        <f t="shared" si="0"/>
        <v>3</v>
      </c>
      <c r="C28" s="45" t="s">
        <v>328</v>
      </c>
      <c r="D28" s="45" t="s">
        <v>212</v>
      </c>
      <c r="E28" s="212" t="s">
        <v>133</v>
      </c>
      <c r="F28" s="72"/>
      <c r="G28" s="237">
        <v>3</v>
      </c>
      <c r="H28" s="237"/>
      <c r="I28" s="237"/>
      <c r="J28" s="82"/>
      <c r="K28" s="87">
        <f t="shared" si="1"/>
        <v>3</v>
      </c>
      <c r="L28" s="84"/>
      <c r="M28" s="241"/>
      <c r="N28" s="241"/>
      <c r="O28" s="82"/>
      <c r="P28" s="82"/>
      <c r="Q28" s="87">
        <f t="shared" si="2"/>
        <v>0</v>
      </c>
      <c r="R28" s="84"/>
      <c r="S28" s="82"/>
      <c r="T28" s="82"/>
      <c r="U28" s="82"/>
      <c r="V28" s="87">
        <f t="shared" si="3"/>
        <v>0</v>
      </c>
      <c r="W28" s="75"/>
      <c r="X28" s="94"/>
      <c r="Y28" s="87">
        <f t="shared" si="4"/>
        <v>0</v>
      </c>
      <c r="Z28" s="75"/>
      <c r="AA28" s="94"/>
      <c r="AB28" s="87">
        <f t="shared" si="5"/>
        <v>0</v>
      </c>
      <c r="AC28" s="75"/>
      <c r="AD28" s="94"/>
      <c r="AE28" s="87">
        <f t="shared" si="6"/>
        <v>0</v>
      </c>
      <c r="AF28" s="94"/>
      <c r="AG28" s="94"/>
      <c r="AH28" s="87">
        <f t="shared" si="7"/>
        <v>0</v>
      </c>
      <c r="AI28" s="127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</row>
    <row r="29" spans="1:53" s="25" customFormat="1" ht="15" customHeight="1">
      <c r="A29" s="179">
        <v>20</v>
      </c>
      <c r="B29" s="85">
        <f t="shared" si="0"/>
        <v>1</v>
      </c>
      <c r="C29" s="45" t="s">
        <v>324</v>
      </c>
      <c r="D29" s="45" t="s">
        <v>268</v>
      </c>
      <c r="E29" s="212" t="s">
        <v>56</v>
      </c>
      <c r="F29" s="72"/>
      <c r="G29" s="237">
        <v>1</v>
      </c>
      <c r="H29" s="237"/>
      <c r="I29" s="237"/>
      <c r="J29" s="82"/>
      <c r="K29" s="87">
        <f t="shared" si="1"/>
        <v>1</v>
      </c>
      <c r="L29" s="84"/>
      <c r="M29" s="241"/>
      <c r="N29" s="241"/>
      <c r="O29" s="82"/>
      <c r="P29" s="82"/>
      <c r="Q29" s="87">
        <f t="shared" si="2"/>
        <v>0</v>
      </c>
      <c r="R29" s="84"/>
      <c r="S29" s="82"/>
      <c r="T29" s="82"/>
      <c r="U29" s="82"/>
      <c r="V29" s="87">
        <f t="shared" si="3"/>
        <v>0</v>
      </c>
      <c r="W29" s="75"/>
      <c r="X29" s="94"/>
      <c r="Y29" s="87">
        <f t="shared" si="4"/>
        <v>0</v>
      </c>
      <c r="Z29" s="75"/>
      <c r="AA29" s="94"/>
      <c r="AB29" s="87">
        <f t="shared" si="5"/>
        <v>0</v>
      </c>
      <c r="AC29" s="75"/>
      <c r="AD29" s="94"/>
      <c r="AE29" s="87">
        <f t="shared" si="6"/>
        <v>0</v>
      </c>
      <c r="AF29" s="94"/>
      <c r="AG29" s="94"/>
      <c r="AH29" s="87">
        <f t="shared" si="7"/>
        <v>0</v>
      </c>
      <c r="AI29" s="4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</row>
    <row r="30" spans="1:53">
      <c r="A30" s="96"/>
      <c r="B30" s="96"/>
      <c r="C30" s="96"/>
      <c r="D30" s="96"/>
      <c r="E30" s="117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</row>
    <row r="31" spans="1:53">
      <c r="A31" s="96"/>
      <c r="B31" s="96"/>
      <c r="C31" s="96"/>
      <c r="D31" s="96"/>
      <c r="E31" s="117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</row>
    <row r="32" spans="1:53">
      <c r="A32" s="96"/>
      <c r="B32" s="96"/>
      <c r="C32" s="96"/>
      <c r="D32" s="96"/>
      <c r="E32" s="117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</row>
    <row r="33" spans="1:34">
      <c r="A33" s="96"/>
      <c r="B33" s="96"/>
      <c r="C33" s="96"/>
      <c r="D33" s="96"/>
      <c r="E33" s="117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</row>
    <row r="34" spans="1:34">
      <c r="A34" s="96"/>
      <c r="B34" s="96"/>
      <c r="C34" s="96"/>
      <c r="D34" s="96"/>
      <c r="E34" s="11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4">
      <c r="A35" s="96"/>
      <c r="B35" s="96"/>
      <c r="C35" s="96"/>
      <c r="D35" s="96"/>
      <c r="E35" s="117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1:34">
      <c r="A36" s="96"/>
      <c r="B36" s="96"/>
      <c r="C36" s="96"/>
      <c r="D36" s="96"/>
      <c r="E36" s="117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</row>
    <row r="37" spans="1:34">
      <c r="A37" s="96"/>
      <c r="B37" s="96"/>
      <c r="C37" s="96"/>
      <c r="D37" s="96"/>
      <c r="E37" s="117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</row>
    <row r="38" spans="1:34">
      <c r="A38" s="96"/>
      <c r="B38" s="96"/>
      <c r="C38" s="96"/>
      <c r="D38" s="96"/>
      <c r="E38" s="117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</row>
    <row r="39" spans="1:34">
      <c r="A39" s="96"/>
      <c r="B39" s="96"/>
      <c r="C39" s="96"/>
      <c r="D39" s="96"/>
      <c r="E39" s="117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</row>
    <row r="40" spans="1:34">
      <c r="A40" s="96"/>
      <c r="B40" s="96"/>
      <c r="C40" s="96"/>
      <c r="D40" s="96"/>
      <c r="E40" s="117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</row>
    <row r="41" spans="1:34">
      <c r="A41" s="96"/>
      <c r="B41" s="96"/>
      <c r="C41" s="96"/>
      <c r="D41" s="96"/>
      <c r="E41" s="117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</row>
    <row r="42" spans="1:34">
      <c r="A42" s="96"/>
      <c r="B42" s="96"/>
      <c r="C42" s="96"/>
      <c r="D42" s="96"/>
      <c r="E42" s="117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</row>
    <row r="43" spans="1:34">
      <c r="A43" s="96"/>
      <c r="B43" s="96"/>
      <c r="C43" s="96"/>
      <c r="D43" s="96"/>
      <c r="E43" s="11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</row>
    <row r="44" spans="1:34">
      <c r="A44" s="96"/>
      <c r="B44" s="96"/>
      <c r="C44" s="96"/>
      <c r="D44" s="96"/>
      <c r="E44" s="117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</row>
    <row r="45" spans="1:34">
      <c r="A45" s="96"/>
      <c r="B45" s="96"/>
      <c r="C45" s="96"/>
      <c r="D45" s="96"/>
      <c r="E45" s="117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</row>
  </sheetData>
  <sheetProtection algorithmName="SHA-512" hashValue="e3yfNlWctfJwDN8OYiIfn691zwsMD45S+VqBULLGRUtu1hlcfjnOHaBI3IxNO4tm3ilWWGQq24BSVyA1U86Y+Q==" saltValue="n5++rYaYSxsJHWLLtAkKvg==" spinCount="100000" sheet="1" selectLockedCells="1" selectUnlockedCells="1"/>
  <autoFilter ref="A9:BA9">
    <sortState ref="A10:BA40">
      <sortCondition descending="1" ref="B9"/>
    </sortState>
  </autoFilter>
  <sortState ref="A10:AF34">
    <sortCondition descending="1" ref="B10:B75"/>
  </sortState>
  <customSheetViews>
    <customSheetView guid="{BE9373D6-474E-4A24-914C-665CF35BD760}" scale="80">
      <pane xSplit="5" ySplit="8" topLeftCell="F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42">
    <mergeCell ref="G7:G8"/>
    <mergeCell ref="H7:H8"/>
    <mergeCell ref="I7:I8"/>
    <mergeCell ref="M7:M8"/>
    <mergeCell ref="N7:N8"/>
    <mergeCell ref="A1:E4"/>
    <mergeCell ref="A6:E6"/>
    <mergeCell ref="AA7:AA8"/>
    <mergeCell ref="AC7:AC8"/>
    <mergeCell ref="AD7:AD8"/>
    <mergeCell ref="T7:T8"/>
    <mergeCell ref="W7:W8"/>
    <mergeCell ref="X7:X8"/>
    <mergeCell ref="V7:V8"/>
    <mergeCell ref="L7:L8"/>
    <mergeCell ref="D7:D8"/>
    <mergeCell ref="E7:E8"/>
    <mergeCell ref="O7:O8"/>
    <mergeCell ref="P7:P8"/>
    <mergeCell ref="A7:A8"/>
    <mergeCell ref="B7:B8"/>
    <mergeCell ref="W6:Y6"/>
    <mergeCell ref="Z6:AB6"/>
    <mergeCell ref="R7:R8"/>
    <mergeCell ref="S7:S8"/>
    <mergeCell ref="Z7:Z8"/>
    <mergeCell ref="C7:C8"/>
    <mergeCell ref="AF6:AH6"/>
    <mergeCell ref="AH7:AH8"/>
    <mergeCell ref="Y7:Y8"/>
    <mergeCell ref="AB7:AB8"/>
    <mergeCell ref="K7:K8"/>
    <mergeCell ref="Q7:Q8"/>
    <mergeCell ref="F6:K6"/>
    <mergeCell ref="F7:F8"/>
    <mergeCell ref="J7:J8"/>
    <mergeCell ref="AE7:AE8"/>
    <mergeCell ref="AC6:AE6"/>
    <mergeCell ref="L6:Q6"/>
    <mergeCell ref="AF7:AF8"/>
    <mergeCell ref="AG7:AG8"/>
    <mergeCell ref="R6:V6"/>
  </mergeCells>
  <conditionalFormatting sqref="C10:C29">
    <cfRule type="duplicateValues" dxfId="28" priority="94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zoomScale="80" zoomScaleNormal="80" workbookViewId="0">
      <pane xSplit="5" ySplit="8" topLeftCell="F9" activePane="bottomRight" state="frozen"/>
      <selection pane="topRight" activeCell="I1" sqref="I1"/>
      <selection pane="bottomLeft" activeCell="A9" sqref="A9"/>
      <selection pane="bottomRight" activeCell="F9" sqref="F9"/>
    </sheetView>
  </sheetViews>
  <sheetFormatPr baseColWidth="10" defaultColWidth="11.42578125" defaultRowHeight="12.75"/>
  <cols>
    <col min="1" max="1" width="11.28515625" style="1" customWidth="1"/>
    <col min="2" max="2" width="13" style="1" customWidth="1"/>
    <col min="3" max="3" width="34.42578125" style="1" customWidth="1"/>
    <col min="4" max="4" width="24.28515625" style="1" customWidth="1"/>
    <col min="5" max="5" width="15.7109375" style="41" customWidth="1"/>
    <col min="6" max="9" width="14.28515625" style="1" customWidth="1"/>
    <col min="10" max="10" width="14.7109375" style="1" customWidth="1"/>
    <col min="11" max="11" width="19.42578125" style="1" customWidth="1"/>
    <col min="12" max="15" width="13.28515625" style="1" customWidth="1"/>
    <col min="16" max="17" width="14.85546875" style="1" customWidth="1"/>
    <col min="18" max="18" width="0.140625" style="1" customWidth="1"/>
    <col min="19" max="20" width="14.7109375" style="1" customWidth="1"/>
    <col min="21" max="21" width="15.5703125" style="1" customWidth="1"/>
    <col min="22" max="22" width="13.5703125" style="1" customWidth="1"/>
    <col min="23" max="23" width="14.28515625" style="1" customWidth="1"/>
    <col min="24" max="24" width="17.42578125" style="1" customWidth="1"/>
    <col min="25" max="25" width="13.28515625" style="1" customWidth="1"/>
    <col min="26" max="26" width="14.140625" style="1" customWidth="1"/>
    <col min="27" max="27" width="16" style="1" customWidth="1"/>
    <col min="28" max="28" width="11.42578125" style="1" customWidth="1"/>
    <col min="29" max="29" width="13" style="1" customWidth="1"/>
    <col min="30" max="30" width="17.7109375" style="1" customWidth="1"/>
    <col min="31" max="31" width="12.7109375" style="1" customWidth="1"/>
    <col min="32" max="32" width="15.7109375" style="1" customWidth="1"/>
    <col min="33" max="33" width="18.85546875" style="1" customWidth="1"/>
    <col min="34" max="16384" width="11.42578125" style="1"/>
  </cols>
  <sheetData>
    <row r="1" spans="1:39" s="6" customFormat="1" ht="25.5" customHeight="1">
      <c r="A1" s="275" t="s">
        <v>20</v>
      </c>
      <c r="B1" s="275"/>
      <c r="C1" s="275"/>
      <c r="D1" s="275"/>
      <c r="E1" s="275"/>
      <c r="F1" s="39"/>
      <c r="G1" s="231"/>
      <c r="H1" s="231"/>
      <c r="I1" s="231"/>
      <c r="J1" s="10"/>
      <c r="K1" s="1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  <c r="AF1" s="4"/>
      <c r="AG1" s="4"/>
      <c r="AH1" s="4"/>
      <c r="AI1" s="4"/>
      <c r="AJ1" s="4"/>
    </row>
    <row r="2" spans="1:39" s="6" customFormat="1" ht="33.75" customHeight="1">
      <c r="A2" s="275"/>
      <c r="B2" s="275"/>
      <c r="C2" s="275"/>
      <c r="D2" s="275"/>
      <c r="E2" s="275"/>
      <c r="F2" s="39"/>
      <c r="G2" s="231"/>
      <c r="H2" s="231"/>
      <c r="I2" s="231"/>
      <c r="J2" s="10"/>
      <c r="K2" s="1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4"/>
      <c r="AG2" s="4"/>
      <c r="AH2" s="4"/>
      <c r="AI2" s="4"/>
      <c r="AJ2" s="4"/>
      <c r="AK2" s="78"/>
      <c r="AL2" s="78"/>
      <c r="AM2" s="78"/>
    </row>
    <row r="3" spans="1:39" s="6" customFormat="1" ht="42" customHeight="1" thickBot="1">
      <c r="A3" s="275"/>
      <c r="B3" s="275"/>
      <c r="C3" s="275"/>
      <c r="D3" s="275"/>
      <c r="E3" s="275"/>
      <c r="F3" s="77"/>
      <c r="G3" s="77"/>
      <c r="H3" s="77"/>
      <c r="I3" s="77"/>
      <c r="J3" s="77"/>
      <c r="K3" s="78"/>
      <c r="L3" s="77"/>
      <c r="M3" s="77"/>
      <c r="N3" s="77"/>
      <c r="O3" s="77"/>
      <c r="P3" s="77"/>
      <c r="Q3" s="4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8"/>
      <c r="AL3" s="78"/>
      <c r="AM3" s="78"/>
    </row>
    <row r="4" spans="1:39" s="6" customFormat="1" ht="30.75" hidden="1" customHeight="1" thickBot="1">
      <c r="A4" s="10"/>
      <c r="B4" s="11"/>
      <c r="C4" s="12"/>
      <c r="D4" s="12"/>
      <c r="E4" s="40"/>
      <c r="F4" s="12"/>
      <c r="G4" s="12"/>
      <c r="H4" s="12"/>
      <c r="I4" s="12"/>
      <c r="J4" s="7">
        <f>+SUM(J9:J25)</f>
        <v>124</v>
      </c>
      <c r="K4" s="8"/>
      <c r="L4" s="7">
        <f>+SUM(L9:L25)</f>
        <v>0</v>
      </c>
      <c r="M4" s="7"/>
      <c r="N4" s="7"/>
      <c r="O4" s="7">
        <f>+SUM(O9:O25)</f>
        <v>0</v>
      </c>
      <c r="P4" s="7">
        <f>+SUM(P9:P25)</f>
        <v>0</v>
      </c>
      <c r="Q4" s="9"/>
      <c r="R4" s="7">
        <f>+SUM(R9:R25)</f>
        <v>0</v>
      </c>
      <c r="S4" s="7">
        <f>+SUM(S9:S25)</f>
        <v>0</v>
      </c>
      <c r="T4" s="7">
        <f>+SUM(T9:T25)</f>
        <v>0</v>
      </c>
      <c r="U4" s="9"/>
      <c r="V4" s="7">
        <f>+SUM(V9:V25)</f>
        <v>0</v>
      </c>
      <c r="W4" s="7">
        <f>+SUM(W9:W25)</f>
        <v>0</v>
      </c>
      <c r="X4" s="7"/>
      <c r="Y4" s="7">
        <f>+SUM(Y9:Y25)</f>
        <v>0</v>
      </c>
      <c r="Z4" s="7">
        <f>+SUM(Z9:Z25)</f>
        <v>0</v>
      </c>
      <c r="AA4" s="7"/>
      <c r="AB4" s="7">
        <f>+SUM(AB9:AB25)</f>
        <v>0</v>
      </c>
      <c r="AC4" s="7">
        <f>+SUM(AC9:AC25)</f>
        <v>0</v>
      </c>
      <c r="AD4" s="7"/>
      <c r="AE4" s="7">
        <f>+SUM(AE9:AE25)</f>
        <v>0</v>
      </c>
      <c r="AF4" s="7">
        <f>+SUM(AF9:AF25)</f>
        <v>0</v>
      </c>
      <c r="AG4" s="7"/>
      <c r="AH4" s="77"/>
      <c r="AI4" s="77"/>
      <c r="AJ4" s="77"/>
      <c r="AK4" s="78"/>
      <c r="AL4" s="78"/>
      <c r="AM4" s="78"/>
    </row>
    <row r="5" spans="1:39" s="81" customFormat="1" ht="45.75" customHeight="1" thickBot="1">
      <c r="A5" s="267"/>
      <c r="B5" s="268"/>
      <c r="C5" s="268"/>
      <c r="D5" s="268"/>
      <c r="E5" s="283"/>
      <c r="F5" s="257" t="s">
        <v>201</v>
      </c>
      <c r="G5" s="258"/>
      <c r="H5" s="258"/>
      <c r="I5" s="258"/>
      <c r="J5" s="258"/>
      <c r="K5" s="259"/>
      <c r="L5" s="257"/>
      <c r="M5" s="258"/>
      <c r="N5" s="258"/>
      <c r="O5" s="258"/>
      <c r="P5" s="258"/>
      <c r="Q5" s="259"/>
      <c r="R5" s="257"/>
      <c r="S5" s="258"/>
      <c r="T5" s="258"/>
      <c r="U5" s="259"/>
      <c r="V5" s="257"/>
      <c r="W5" s="258"/>
      <c r="X5" s="259"/>
      <c r="Y5" s="260"/>
      <c r="Z5" s="261"/>
      <c r="AA5" s="262"/>
      <c r="AB5" s="257"/>
      <c r="AC5" s="258"/>
      <c r="AD5" s="259"/>
      <c r="AE5" s="257"/>
      <c r="AF5" s="258"/>
      <c r="AG5" s="259"/>
      <c r="AH5" s="115"/>
      <c r="AI5" s="115"/>
      <c r="AJ5" s="115"/>
      <c r="AK5" s="115"/>
      <c r="AL5" s="115"/>
      <c r="AM5" s="115"/>
    </row>
    <row r="6" spans="1:39" s="81" customFormat="1" ht="15" customHeight="1">
      <c r="A6" s="269" t="s">
        <v>0</v>
      </c>
      <c r="B6" s="286" t="s">
        <v>21</v>
      </c>
      <c r="C6" s="271" t="s">
        <v>2</v>
      </c>
      <c r="D6" s="271" t="s">
        <v>3</v>
      </c>
      <c r="E6" s="263" t="s">
        <v>4</v>
      </c>
      <c r="F6" s="255">
        <v>200</v>
      </c>
      <c r="G6" s="273" t="s">
        <v>7</v>
      </c>
      <c r="H6" s="255" t="s">
        <v>106</v>
      </c>
      <c r="I6" s="253" t="s">
        <v>200</v>
      </c>
      <c r="J6" s="253" t="s">
        <v>5</v>
      </c>
      <c r="K6" s="263" t="s">
        <v>36</v>
      </c>
      <c r="L6" s="255">
        <v>200</v>
      </c>
      <c r="M6" s="273" t="s">
        <v>7</v>
      </c>
      <c r="N6" s="255" t="s">
        <v>106</v>
      </c>
      <c r="O6" s="253" t="s">
        <v>200</v>
      </c>
      <c r="P6" s="253" t="s">
        <v>5</v>
      </c>
      <c r="Q6" s="263" t="s">
        <v>36</v>
      </c>
      <c r="R6" s="255" t="s">
        <v>10</v>
      </c>
      <c r="S6" s="253" t="s">
        <v>12</v>
      </c>
      <c r="T6" s="253" t="s">
        <v>5</v>
      </c>
      <c r="U6" s="263" t="s">
        <v>25</v>
      </c>
      <c r="V6" s="255" t="s">
        <v>7</v>
      </c>
      <c r="W6" s="253" t="s">
        <v>5</v>
      </c>
      <c r="X6" s="263" t="s">
        <v>26</v>
      </c>
      <c r="Y6" s="253" t="s">
        <v>6</v>
      </c>
      <c r="Z6" s="253" t="s">
        <v>5</v>
      </c>
      <c r="AA6" s="263" t="s">
        <v>27</v>
      </c>
      <c r="AB6" s="255" t="s">
        <v>7</v>
      </c>
      <c r="AC6" s="253" t="s">
        <v>5</v>
      </c>
      <c r="AD6" s="263" t="s">
        <v>28</v>
      </c>
      <c r="AE6" s="253" t="s">
        <v>6</v>
      </c>
      <c r="AF6" s="253" t="s">
        <v>5</v>
      </c>
      <c r="AG6" s="263" t="s">
        <v>29</v>
      </c>
      <c r="AH6" s="115"/>
      <c r="AI6" s="115"/>
      <c r="AJ6" s="115"/>
      <c r="AK6" s="115"/>
      <c r="AL6" s="115"/>
      <c r="AM6" s="115"/>
    </row>
    <row r="7" spans="1:39" s="81" customFormat="1" ht="15.75" thickBot="1">
      <c r="A7" s="289"/>
      <c r="B7" s="290"/>
      <c r="C7" s="291"/>
      <c r="D7" s="291"/>
      <c r="E7" s="288"/>
      <c r="F7" s="256"/>
      <c r="G7" s="274"/>
      <c r="H7" s="256"/>
      <c r="I7" s="254"/>
      <c r="J7" s="254"/>
      <c r="K7" s="264"/>
      <c r="L7" s="256"/>
      <c r="M7" s="274"/>
      <c r="N7" s="256"/>
      <c r="O7" s="254"/>
      <c r="P7" s="254"/>
      <c r="Q7" s="264"/>
      <c r="R7" s="282"/>
      <c r="S7" s="281"/>
      <c r="T7" s="281"/>
      <c r="U7" s="288"/>
      <c r="V7" s="282"/>
      <c r="W7" s="281"/>
      <c r="X7" s="288"/>
      <c r="Y7" s="281"/>
      <c r="Z7" s="281"/>
      <c r="AA7" s="288"/>
      <c r="AB7" s="256"/>
      <c r="AC7" s="254"/>
      <c r="AD7" s="264"/>
      <c r="AE7" s="281"/>
      <c r="AF7" s="281"/>
      <c r="AG7" s="288"/>
      <c r="AH7" s="115"/>
      <c r="AI7" s="115"/>
      <c r="AJ7" s="115"/>
      <c r="AK7" s="115"/>
      <c r="AL7" s="115"/>
      <c r="AM7" s="115"/>
    </row>
    <row r="8" spans="1:39" s="81" customFormat="1" ht="10.15" customHeight="1">
      <c r="A8" s="205"/>
      <c r="B8" s="196"/>
      <c r="C8" s="200"/>
      <c r="D8" s="200"/>
      <c r="E8" s="201"/>
      <c r="F8" s="194"/>
      <c r="G8" s="213"/>
      <c r="H8" s="213"/>
      <c r="I8" s="213"/>
      <c r="J8" s="196"/>
      <c r="K8" s="201"/>
      <c r="L8" s="195"/>
      <c r="M8" s="213"/>
      <c r="N8" s="213"/>
      <c r="O8" s="196"/>
      <c r="P8" s="196"/>
      <c r="Q8" s="201"/>
      <c r="R8" s="195"/>
      <c r="S8" s="196"/>
      <c r="T8" s="196"/>
      <c r="U8" s="201"/>
      <c r="V8" s="195"/>
      <c r="W8" s="196"/>
      <c r="X8" s="201"/>
      <c r="Y8" s="195"/>
      <c r="Z8" s="196"/>
      <c r="AA8" s="201"/>
      <c r="AB8" s="195"/>
      <c r="AC8" s="196"/>
      <c r="AD8" s="201"/>
      <c r="AE8" s="196"/>
      <c r="AF8" s="196"/>
      <c r="AG8" s="201"/>
      <c r="AH8" s="115"/>
      <c r="AI8" s="115"/>
      <c r="AJ8" s="115"/>
      <c r="AK8" s="115"/>
      <c r="AL8" s="115"/>
      <c r="AM8" s="115"/>
    </row>
    <row r="9" spans="1:39" s="81" customFormat="1" ht="15" customHeight="1">
      <c r="A9" s="67">
        <v>1</v>
      </c>
      <c r="B9" s="118">
        <f t="shared" ref="B9:B31" si="0">+K9+Q9+U9+X9+AA9+AD9+AG9</f>
        <v>88</v>
      </c>
      <c r="C9" s="46" t="s">
        <v>416</v>
      </c>
      <c r="D9" s="46" t="s">
        <v>424</v>
      </c>
      <c r="E9" s="66" t="s">
        <v>48</v>
      </c>
      <c r="F9" s="72">
        <v>20</v>
      </c>
      <c r="G9" s="237">
        <v>20</v>
      </c>
      <c r="H9" s="237">
        <v>20</v>
      </c>
      <c r="I9" s="237">
        <v>14</v>
      </c>
      <c r="J9" s="82">
        <v>14</v>
      </c>
      <c r="K9" s="119">
        <f t="shared" ref="K9:K31" si="1">+SUM(F9:J9)</f>
        <v>88</v>
      </c>
      <c r="L9" s="120"/>
      <c r="M9" s="246"/>
      <c r="N9" s="246"/>
      <c r="O9" s="121"/>
      <c r="P9" s="121"/>
      <c r="Q9" s="119">
        <f t="shared" ref="Q9:Q31" si="2">+SUM(L9:P9)</f>
        <v>0</v>
      </c>
      <c r="R9" s="120"/>
      <c r="S9" s="121"/>
      <c r="T9" s="121"/>
      <c r="U9" s="119">
        <f t="shared" ref="U9:U31" si="3">+SUM(R9:T9)</f>
        <v>0</v>
      </c>
      <c r="V9" s="122"/>
      <c r="W9" s="123"/>
      <c r="X9" s="119">
        <f t="shared" ref="X9:X31" si="4">+SUM(V9:W9)</f>
        <v>0</v>
      </c>
      <c r="Y9" s="122"/>
      <c r="Z9" s="123"/>
      <c r="AA9" s="119">
        <f t="shared" ref="AA9:AA31" si="5">+SUM(Y9:Z9)</f>
        <v>0</v>
      </c>
      <c r="AB9" s="122"/>
      <c r="AC9" s="123"/>
      <c r="AD9" s="119">
        <f t="shared" ref="AD9:AD31" si="6">+SUM(AB9:AC9)</f>
        <v>0</v>
      </c>
      <c r="AE9" s="123"/>
      <c r="AF9" s="123"/>
      <c r="AG9" s="119">
        <f t="shared" ref="AG9:AG31" si="7">+SUM(AE9:AF9)</f>
        <v>0</v>
      </c>
      <c r="AH9" s="115"/>
      <c r="AI9" s="115"/>
      <c r="AJ9" s="115"/>
      <c r="AK9" s="115"/>
      <c r="AL9" s="115"/>
      <c r="AM9" s="115"/>
    </row>
    <row r="10" spans="1:39" s="81" customFormat="1" ht="15" customHeight="1">
      <c r="A10" s="67">
        <v>2</v>
      </c>
      <c r="B10" s="118">
        <f t="shared" si="0"/>
        <v>67</v>
      </c>
      <c r="C10" s="46" t="s">
        <v>121</v>
      </c>
      <c r="D10" s="46" t="s">
        <v>210</v>
      </c>
      <c r="E10" s="66" t="s">
        <v>48</v>
      </c>
      <c r="F10" s="72">
        <v>20</v>
      </c>
      <c r="G10" s="237">
        <v>2</v>
      </c>
      <c r="H10" s="237">
        <v>7</v>
      </c>
      <c r="I10" s="237">
        <v>20</v>
      </c>
      <c r="J10" s="82">
        <v>18</v>
      </c>
      <c r="K10" s="119">
        <f t="shared" si="1"/>
        <v>67</v>
      </c>
      <c r="L10" s="120"/>
      <c r="M10" s="246"/>
      <c r="N10" s="246"/>
      <c r="O10" s="121"/>
      <c r="P10" s="121"/>
      <c r="Q10" s="119">
        <f t="shared" si="2"/>
        <v>0</v>
      </c>
      <c r="R10" s="120"/>
      <c r="S10" s="121"/>
      <c r="T10" s="121"/>
      <c r="U10" s="119">
        <f t="shared" si="3"/>
        <v>0</v>
      </c>
      <c r="V10" s="122"/>
      <c r="W10" s="123"/>
      <c r="X10" s="119">
        <f t="shared" si="4"/>
        <v>0</v>
      </c>
      <c r="Y10" s="122"/>
      <c r="Z10" s="123"/>
      <c r="AA10" s="119">
        <f t="shared" si="5"/>
        <v>0</v>
      </c>
      <c r="AB10" s="122"/>
      <c r="AC10" s="123"/>
      <c r="AD10" s="119">
        <f t="shared" si="6"/>
        <v>0</v>
      </c>
      <c r="AE10" s="123"/>
      <c r="AF10" s="123"/>
      <c r="AG10" s="119">
        <f t="shared" si="7"/>
        <v>0</v>
      </c>
      <c r="AH10" s="115"/>
      <c r="AI10" s="115"/>
      <c r="AJ10" s="115"/>
      <c r="AK10" s="115"/>
      <c r="AL10" s="115"/>
      <c r="AM10" s="115"/>
    </row>
    <row r="11" spans="1:39" s="81" customFormat="1" ht="15" customHeight="1">
      <c r="A11" s="75">
        <v>3</v>
      </c>
      <c r="B11" s="118">
        <f t="shared" si="0"/>
        <v>66</v>
      </c>
      <c r="C11" s="46" t="s">
        <v>89</v>
      </c>
      <c r="D11" s="46" t="s">
        <v>119</v>
      </c>
      <c r="E11" s="66" t="s">
        <v>48</v>
      </c>
      <c r="F11" s="72">
        <v>18</v>
      </c>
      <c r="G11" s="237"/>
      <c r="H11" s="237">
        <v>18</v>
      </c>
      <c r="I11" s="237">
        <v>16</v>
      </c>
      <c r="J11" s="82">
        <v>14</v>
      </c>
      <c r="K11" s="119">
        <f t="shared" si="1"/>
        <v>66</v>
      </c>
      <c r="L11" s="120"/>
      <c r="M11" s="246"/>
      <c r="N11" s="246"/>
      <c r="O11" s="121"/>
      <c r="P11" s="121"/>
      <c r="Q11" s="119">
        <f t="shared" si="2"/>
        <v>0</v>
      </c>
      <c r="R11" s="120"/>
      <c r="S11" s="121"/>
      <c r="T11" s="121"/>
      <c r="U11" s="119">
        <f t="shared" si="3"/>
        <v>0</v>
      </c>
      <c r="V11" s="122"/>
      <c r="W11" s="123"/>
      <c r="X11" s="119">
        <f t="shared" si="4"/>
        <v>0</v>
      </c>
      <c r="Y11" s="122"/>
      <c r="Z11" s="123"/>
      <c r="AA11" s="119">
        <f t="shared" si="5"/>
        <v>0</v>
      </c>
      <c r="AB11" s="122"/>
      <c r="AC11" s="123"/>
      <c r="AD11" s="119">
        <f t="shared" si="6"/>
        <v>0</v>
      </c>
      <c r="AE11" s="123"/>
      <c r="AF11" s="123"/>
      <c r="AG11" s="119">
        <f t="shared" si="7"/>
        <v>0</v>
      </c>
      <c r="AH11" s="115"/>
      <c r="AI11" s="115"/>
      <c r="AJ11" s="115"/>
      <c r="AK11" s="115"/>
      <c r="AL11" s="115"/>
      <c r="AM11" s="115"/>
    </row>
    <row r="12" spans="1:39" s="81" customFormat="1" ht="15" customHeight="1">
      <c r="A12" s="75">
        <v>3</v>
      </c>
      <c r="B12" s="118">
        <f t="shared" si="0"/>
        <v>66</v>
      </c>
      <c r="C12" s="46" t="s">
        <v>92</v>
      </c>
      <c r="D12" s="46" t="s">
        <v>266</v>
      </c>
      <c r="E12" s="66" t="s">
        <v>236</v>
      </c>
      <c r="F12" s="48">
        <v>14</v>
      </c>
      <c r="G12" s="234">
        <v>10</v>
      </c>
      <c r="H12" s="234">
        <v>10</v>
      </c>
      <c r="I12" s="234">
        <v>12</v>
      </c>
      <c r="J12" s="82">
        <v>20</v>
      </c>
      <c r="K12" s="119">
        <f t="shared" si="1"/>
        <v>66</v>
      </c>
      <c r="L12" s="120"/>
      <c r="M12" s="246"/>
      <c r="N12" s="246"/>
      <c r="O12" s="121"/>
      <c r="P12" s="121"/>
      <c r="Q12" s="119">
        <f t="shared" si="2"/>
        <v>0</v>
      </c>
      <c r="R12" s="120"/>
      <c r="S12" s="121"/>
      <c r="T12" s="121"/>
      <c r="U12" s="119">
        <f t="shared" si="3"/>
        <v>0</v>
      </c>
      <c r="V12" s="122"/>
      <c r="W12" s="123"/>
      <c r="X12" s="119">
        <f t="shared" si="4"/>
        <v>0</v>
      </c>
      <c r="Y12" s="122"/>
      <c r="Z12" s="123"/>
      <c r="AA12" s="119">
        <f t="shared" si="5"/>
        <v>0</v>
      </c>
      <c r="AB12" s="122"/>
      <c r="AC12" s="123"/>
      <c r="AD12" s="119">
        <f t="shared" si="6"/>
        <v>0</v>
      </c>
      <c r="AE12" s="123"/>
      <c r="AF12" s="123"/>
      <c r="AG12" s="119">
        <f t="shared" si="7"/>
        <v>0</v>
      </c>
      <c r="AH12" s="115"/>
      <c r="AI12" s="115"/>
      <c r="AJ12" s="115"/>
      <c r="AK12" s="115"/>
      <c r="AL12" s="115"/>
      <c r="AM12" s="115"/>
    </row>
    <row r="13" spans="1:39" s="81" customFormat="1" ht="15" customHeight="1">
      <c r="A13" s="75">
        <v>5</v>
      </c>
      <c r="B13" s="118">
        <f t="shared" si="0"/>
        <v>62</v>
      </c>
      <c r="C13" s="46" t="s">
        <v>79</v>
      </c>
      <c r="D13" s="46" t="s">
        <v>217</v>
      </c>
      <c r="E13" s="66" t="s">
        <v>141</v>
      </c>
      <c r="F13" s="72">
        <v>16</v>
      </c>
      <c r="G13" s="237"/>
      <c r="H13" s="237">
        <v>20</v>
      </c>
      <c r="I13" s="237">
        <v>10</v>
      </c>
      <c r="J13" s="82">
        <v>16</v>
      </c>
      <c r="K13" s="119">
        <f t="shared" si="1"/>
        <v>62</v>
      </c>
      <c r="L13" s="120"/>
      <c r="M13" s="246"/>
      <c r="N13" s="246"/>
      <c r="O13" s="121"/>
      <c r="P13" s="121"/>
      <c r="Q13" s="119">
        <f t="shared" si="2"/>
        <v>0</v>
      </c>
      <c r="R13" s="120"/>
      <c r="S13" s="121"/>
      <c r="T13" s="121"/>
      <c r="U13" s="119">
        <f t="shared" si="3"/>
        <v>0</v>
      </c>
      <c r="V13" s="122"/>
      <c r="W13" s="123"/>
      <c r="X13" s="119">
        <f t="shared" si="4"/>
        <v>0</v>
      </c>
      <c r="Y13" s="122"/>
      <c r="Z13" s="123"/>
      <c r="AA13" s="119">
        <f t="shared" si="5"/>
        <v>0</v>
      </c>
      <c r="AB13" s="122"/>
      <c r="AC13" s="123"/>
      <c r="AD13" s="119">
        <f t="shared" si="6"/>
        <v>0</v>
      </c>
      <c r="AE13" s="123"/>
      <c r="AF13" s="123"/>
      <c r="AG13" s="119">
        <f t="shared" si="7"/>
        <v>0</v>
      </c>
      <c r="AH13" s="115"/>
      <c r="AI13" s="115"/>
      <c r="AJ13" s="115"/>
      <c r="AK13" s="115"/>
      <c r="AL13" s="115"/>
      <c r="AM13" s="115"/>
    </row>
    <row r="14" spans="1:39" s="81" customFormat="1" ht="15" customHeight="1">
      <c r="A14" s="67">
        <v>6</v>
      </c>
      <c r="B14" s="118">
        <f t="shared" si="0"/>
        <v>45</v>
      </c>
      <c r="C14" s="46" t="s">
        <v>151</v>
      </c>
      <c r="D14" s="46" t="s">
        <v>240</v>
      </c>
      <c r="E14" s="66" t="s">
        <v>143</v>
      </c>
      <c r="F14" s="72">
        <v>9</v>
      </c>
      <c r="G14" s="237">
        <v>14</v>
      </c>
      <c r="H14" s="237">
        <v>9</v>
      </c>
      <c r="I14" s="237">
        <v>4</v>
      </c>
      <c r="J14" s="82">
        <v>9</v>
      </c>
      <c r="K14" s="119">
        <f t="shared" si="1"/>
        <v>45</v>
      </c>
      <c r="L14" s="120"/>
      <c r="M14" s="246"/>
      <c r="N14" s="246"/>
      <c r="O14" s="121"/>
      <c r="P14" s="121"/>
      <c r="Q14" s="119">
        <f t="shared" si="2"/>
        <v>0</v>
      </c>
      <c r="R14" s="120"/>
      <c r="S14" s="121"/>
      <c r="T14" s="121"/>
      <c r="U14" s="119">
        <f t="shared" si="3"/>
        <v>0</v>
      </c>
      <c r="V14" s="122"/>
      <c r="W14" s="123"/>
      <c r="X14" s="119">
        <f t="shared" si="4"/>
        <v>0</v>
      </c>
      <c r="Y14" s="122"/>
      <c r="Z14" s="123"/>
      <c r="AA14" s="119">
        <f t="shared" si="5"/>
        <v>0</v>
      </c>
      <c r="AB14" s="122"/>
      <c r="AC14" s="123"/>
      <c r="AD14" s="119">
        <f t="shared" si="6"/>
        <v>0</v>
      </c>
      <c r="AE14" s="123"/>
      <c r="AF14" s="123"/>
      <c r="AG14" s="119">
        <f t="shared" si="7"/>
        <v>0</v>
      </c>
      <c r="AH14" s="115"/>
      <c r="AI14" s="115"/>
      <c r="AJ14" s="115"/>
      <c r="AK14" s="115"/>
      <c r="AL14" s="115"/>
      <c r="AM14" s="115"/>
    </row>
    <row r="15" spans="1:39" s="81" customFormat="1" ht="15" customHeight="1">
      <c r="A15" s="75">
        <v>7</v>
      </c>
      <c r="B15" s="118">
        <f t="shared" si="0"/>
        <v>42</v>
      </c>
      <c r="C15" s="46" t="s">
        <v>153</v>
      </c>
      <c r="D15" s="46" t="s">
        <v>147</v>
      </c>
      <c r="E15" s="66" t="s">
        <v>133</v>
      </c>
      <c r="F15" s="72">
        <v>12</v>
      </c>
      <c r="G15" s="237"/>
      <c r="H15" s="237">
        <v>12</v>
      </c>
      <c r="I15" s="237">
        <v>18</v>
      </c>
      <c r="J15" s="82"/>
      <c r="K15" s="119">
        <f t="shared" si="1"/>
        <v>42</v>
      </c>
      <c r="L15" s="120"/>
      <c r="M15" s="246"/>
      <c r="N15" s="246"/>
      <c r="O15" s="121"/>
      <c r="P15" s="121"/>
      <c r="Q15" s="119">
        <f t="shared" si="2"/>
        <v>0</v>
      </c>
      <c r="R15" s="120"/>
      <c r="S15" s="121"/>
      <c r="T15" s="121"/>
      <c r="U15" s="119">
        <f t="shared" si="3"/>
        <v>0</v>
      </c>
      <c r="V15" s="122"/>
      <c r="W15" s="123"/>
      <c r="X15" s="119">
        <f t="shared" si="4"/>
        <v>0</v>
      </c>
      <c r="Y15" s="122"/>
      <c r="Z15" s="123"/>
      <c r="AA15" s="119">
        <f t="shared" si="5"/>
        <v>0</v>
      </c>
      <c r="AB15" s="122"/>
      <c r="AC15" s="123"/>
      <c r="AD15" s="119">
        <f t="shared" si="6"/>
        <v>0</v>
      </c>
      <c r="AE15" s="123"/>
      <c r="AF15" s="123"/>
      <c r="AG15" s="119">
        <f t="shared" si="7"/>
        <v>0</v>
      </c>
      <c r="AH15" s="96"/>
      <c r="AI15" s="96"/>
      <c r="AJ15" s="96"/>
      <c r="AK15" s="96"/>
      <c r="AL15" s="96"/>
      <c r="AM15" s="96"/>
    </row>
    <row r="16" spans="1:39" s="81" customFormat="1" ht="15" customHeight="1">
      <c r="A16" s="67">
        <v>8</v>
      </c>
      <c r="B16" s="118">
        <f t="shared" si="0"/>
        <v>39</v>
      </c>
      <c r="C16" s="46" t="s">
        <v>80</v>
      </c>
      <c r="D16" s="46" t="s">
        <v>267</v>
      </c>
      <c r="E16" s="66" t="s">
        <v>56</v>
      </c>
      <c r="F16" s="48">
        <v>10</v>
      </c>
      <c r="G16" s="234"/>
      <c r="H16" s="234">
        <v>14</v>
      </c>
      <c r="I16" s="234">
        <v>14</v>
      </c>
      <c r="J16" s="82">
        <v>1</v>
      </c>
      <c r="K16" s="119">
        <f t="shared" si="1"/>
        <v>39</v>
      </c>
      <c r="L16" s="120"/>
      <c r="M16" s="246"/>
      <c r="N16" s="246"/>
      <c r="O16" s="121"/>
      <c r="P16" s="121"/>
      <c r="Q16" s="119">
        <f t="shared" si="2"/>
        <v>0</v>
      </c>
      <c r="R16" s="120"/>
      <c r="S16" s="121"/>
      <c r="T16" s="121"/>
      <c r="U16" s="119">
        <f t="shared" si="3"/>
        <v>0</v>
      </c>
      <c r="V16" s="122"/>
      <c r="W16" s="123"/>
      <c r="X16" s="119">
        <f t="shared" si="4"/>
        <v>0</v>
      </c>
      <c r="Y16" s="122"/>
      <c r="Z16" s="123"/>
      <c r="AA16" s="119">
        <f t="shared" si="5"/>
        <v>0</v>
      </c>
      <c r="AB16" s="122"/>
      <c r="AC16" s="123"/>
      <c r="AD16" s="119">
        <f t="shared" si="6"/>
        <v>0</v>
      </c>
      <c r="AE16" s="123"/>
      <c r="AF16" s="123"/>
      <c r="AG16" s="119">
        <f t="shared" si="7"/>
        <v>0</v>
      </c>
      <c r="AH16" s="115"/>
      <c r="AI16" s="115"/>
      <c r="AJ16" s="115"/>
      <c r="AK16" s="115"/>
      <c r="AL16" s="115"/>
      <c r="AM16" s="115"/>
    </row>
    <row r="17" spans="1:39" s="81" customFormat="1" ht="15" customHeight="1">
      <c r="A17" s="75">
        <v>9</v>
      </c>
      <c r="B17" s="118">
        <f t="shared" si="0"/>
        <v>30</v>
      </c>
      <c r="C17" s="46" t="s">
        <v>347</v>
      </c>
      <c r="D17" s="46" t="s">
        <v>168</v>
      </c>
      <c r="E17" s="66" t="s">
        <v>50</v>
      </c>
      <c r="F17" s="72">
        <v>8</v>
      </c>
      <c r="G17" s="237"/>
      <c r="H17" s="237">
        <v>4</v>
      </c>
      <c r="I17" s="237">
        <v>6</v>
      </c>
      <c r="J17" s="82">
        <v>12</v>
      </c>
      <c r="K17" s="119">
        <f t="shared" si="1"/>
        <v>30</v>
      </c>
      <c r="L17" s="120"/>
      <c r="M17" s="246"/>
      <c r="N17" s="246"/>
      <c r="O17" s="121"/>
      <c r="P17" s="121"/>
      <c r="Q17" s="119">
        <f t="shared" si="2"/>
        <v>0</v>
      </c>
      <c r="R17" s="120"/>
      <c r="S17" s="121"/>
      <c r="T17" s="121"/>
      <c r="U17" s="119">
        <f t="shared" si="3"/>
        <v>0</v>
      </c>
      <c r="V17" s="122"/>
      <c r="W17" s="123"/>
      <c r="X17" s="119">
        <f t="shared" si="4"/>
        <v>0</v>
      </c>
      <c r="Y17" s="122"/>
      <c r="Z17" s="123"/>
      <c r="AA17" s="119">
        <f t="shared" si="5"/>
        <v>0</v>
      </c>
      <c r="AB17" s="122"/>
      <c r="AC17" s="123"/>
      <c r="AD17" s="119">
        <f t="shared" si="6"/>
        <v>0</v>
      </c>
      <c r="AE17" s="123"/>
      <c r="AF17" s="123"/>
      <c r="AG17" s="119">
        <f t="shared" si="7"/>
        <v>0</v>
      </c>
      <c r="AH17" s="115"/>
      <c r="AI17" s="115"/>
      <c r="AJ17" s="115"/>
      <c r="AK17" s="115"/>
      <c r="AL17" s="115"/>
      <c r="AM17" s="115"/>
    </row>
    <row r="18" spans="1:39" s="81" customFormat="1" ht="15" customHeight="1">
      <c r="A18" s="67">
        <v>10</v>
      </c>
      <c r="B18" s="118">
        <f t="shared" si="0"/>
        <v>27</v>
      </c>
      <c r="C18" s="46" t="s">
        <v>271</v>
      </c>
      <c r="D18" s="46" t="s">
        <v>168</v>
      </c>
      <c r="E18" s="66" t="s">
        <v>50</v>
      </c>
      <c r="F18" s="72">
        <v>1</v>
      </c>
      <c r="G18" s="237">
        <v>7</v>
      </c>
      <c r="H18" s="237">
        <v>6</v>
      </c>
      <c r="I18" s="237">
        <v>5</v>
      </c>
      <c r="J18" s="82">
        <v>8</v>
      </c>
      <c r="K18" s="119">
        <f t="shared" si="1"/>
        <v>27</v>
      </c>
      <c r="L18" s="120"/>
      <c r="M18" s="246"/>
      <c r="N18" s="246"/>
      <c r="O18" s="121"/>
      <c r="P18" s="121"/>
      <c r="Q18" s="119">
        <f t="shared" si="2"/>
        <v>0</v>
      </c>
      <c r="R18" s="120"/>
      <c r="S18" s="121"/>
      <c r="T18" s="121"/>
      <c r="U18" s="119">
        <f t="shared" si="3"/>
        <v>0</v>
      </c>
      <c r="V18" s="122"/>
      <c r="W18" s="123"/>
      <c r="X18" s="119">
        <f t="shared" si="4"/>
        <v>0</v>
      </c>
      <c r="Y18" s="122"/>
      <c r="Z18" s="123"/>
      <c r="AA18" s="119">
        <f t="shared" si="5"/>
        <v>0</v>
      </c>
      <c r="AB18" s="122"/>
      <c r="AC18" s="123"/>
      <c r="AD18" s="119">
        <f t="shared" si="6"/>
        <v>0</v>
      </c>
      <c r="AE18" s="123"/>
      <c r="AF18" s="123"/>
      <c r="AG18" s="119">
        <f t="shared" si="7"/>
        <v>0</v>
      </c>
      <c r="AH18" s="96"/>
      <c r="AI18" s="96"/>
      <c r="AJ18" s="96"/>
      <c r="AK18" s="96"/>
      <c r="AL18" s="96"/>
      <c r="AM18" s="96"/>
    </row>
    <row r="19" spans="1:39" s="81" customFormat="1" ht="15" customHeight="1">
      <c r="A19" s="75">
        <v>11</v>
      </c>
      <c r="B19" s="118">
        <f t="shared" si="0"/>
        <v>18</v>
      </c>
      <c r="C19" s="46" t="s">
        <v>173</v>
      </c>
      <c r="D19" s="46" t="s">
        <v>330</v>
      </c>
      <c r="E19" s="66" t="s">
        <v>133</v>
      </c>
      <c r="F19" s="72"/>
      <c r="G19" s="237">
        <v>18</v>
      </c>
      <c r="H19" s="237"/>
      <c r="I19" s="237"/>
      <c r="J19" s="82"/>
      <c r="K19" s="119">
        <f t="shared" si="1"/>
        <v>18</v>
      </c>
      <c r="L19" s="120"/>
      <c r="M19" s="246"/>
      <c r="N19" s="246"/>
      <c r="O19" s="121"/>
      <c r="P19" s="121"/>
      <c r="Q19" s="119">
        <f t="shared" si="2"/>
        <v>0</v>
      </c>
      <c r="R19" s="120"/>
      <c r="S19" s="121"/>
      <c r="T19" s="121"/>
      <c r="U19" s="119">
        <f t="shared" si="3"/>
        <v>0</v>
      </c>
      <c r="V19" s="122"/>
      <c r="W19" s="123"/>
      <c r="X19" s="119">
        <f t="shared" si="4"/>
        <v>0</v>
      </c>
      <c r="Y19" s="122"/>
      <c r="Z19" s="123"/>
      <c r="AA19" s="119">
        <f t="shared" si="5"/>
        <v>0</v>
      </c>
      <c r="AB19" s="122"/>
      <c r="AC19" s="123"/>
      <c r="AD19" s="119">
        <f t="shared" si="6"/>
        <v>0</v>
      </c>
      <c r="AE19" s="123"/>
      <c r="AF19" s="123"/>
      <c r="AG19" s="119">
        <f t="shared" si="7"/>
        <v>0</v>
      </c>
      <c r="AH19" s="96"/>
      <c r="AI19" s="96"/>
      <c r="AJ19" s="96"/>
      <c r="AK19" s="96"/>
      <c r="AL19" s="96"/>
      <c r="AM19" s="96"/>
    </row>
    <row r="20" spans="1:39" s="81" customFormat="1" ht="15" customHeight="1">
      <c r="A20" s="67">
        <v>12</v>
      </c>
      <c r="B20" s="118">
        <f t="shared" si="0"/>
        <v>16</v>
      </c>
      <c r="C20" s="46" t="s">
        <v>331</v>
      </c>
      <c r="D20" s="46" t="s">
        <v>205</v>
      </c>
      <c r="E20" s="66" t="s">
        <v>143</v>
      </c>
      <c r="F20" s="72"/>
      <c r="G20" s="237">
        <v>16</v>
      </c>
      <c r="H20" s="237"/>
      <c r="I20" s="237"/>
      <c r="J20" s="82"/>
      <c r="K20" s="119">
        <f t="shared" si="1"/>
        <v>16</v>
      </c>
      <c r="L20" s="120"/>
      <c r="M20" s="246"/>
      <c r="N20" s="246"/>
      <c r="O20" s="121"/>
      <c r="P20" s="121"/>
      <c r="Q20" s="119">
        <f t="shared" si="2"/>
        <v>0</v>
      </c>
      <c r="R20" s="120"/>
      <c r="S20" s="121"/>
      <c r="T20" s="121"/>
      <c r="U20" s="119">
        <f t="shared" si="3"/>
        <v>0</v>
      </c>
      <c r="V20" s="122"/>
      <c r="W20" s="123"/>
      <c r="X20" s="119">
        <f t="shared" si="4"/>
        <v>0</v>
      </c>
      <c r="Y20" s="122"/>
      <c r="Z20" s="123"/>
      <c r="AA20" s="119">
        <f t="shared" si="5"/>
        <v>0</v>
      </c>
      <c r="AB20" s="122"/>
      <c r="AC20" s="123"/>
      <c r="AD20" s="119">
        <f t="shared" si="6"/>
        <v>0</v>
      </c>
      <c r="AE20" s="123"/>
      <c r="AF20" s="123"/>
      <c r="AG20" s="119">
        <f t="shared" si="7"/>
        <v>0</v>
      </c>
      <c r="AH20" s="96"/>
      <c r="AI20" s="96"/>
      <c r="AJ20" s="96"/>
      <c r="AK20" s="96"/>
      <c r="AL20" s="96"/>
      <c r="AM20" s="96"/>
    </row>
    <row r="21" spans="1:39" s="81" customFormat="1" ht="15" customHeight="1">
      <c r="A21" s="75">
        <v>13</v>
      </c>
      <c r="B21" s="118">
        <f t="shared" si="0"/>
        <v>14</v>
      </c>
      <c r="C21" s="46" t="s">
        <v>269</v>
      </c>
      <c r="D21" s="46" t="s">
        <v>270</v>
      </c>
      <c r="E21" s="66" t="s">
        <v>149</v>
      </c>
      <c r="F21" s="72">
        <v>2</v>
      </c>
      <c r="G21" s="237"/>
      <c r="H21" s="237"/>
      <c r="I21" s="237">
        <v>7</v>
      </c>
      <c r="J21" s="82">
        <v>5</v>
      </c>
      <c r="K21" s="119">
        <f t="shared" si="1"/>
        <v>14</v>
      </c>
      <c r="L21" s="120"/>
      <c r="M21" s="246"/>
      <c r="N21" s="246"/>
      <c r="O21" s="121"/>
      <c r="P21" s="121"/>
      <c r="Q21" s="119">
        <f t="shared" si="2"/>
        <v>0</v>
      </c>
      <c r="R21" s="120"/>
      <c r="S21" s="121"/>
      <c r="T21" s="121"/>
      <c r="U21" s="119">
        <f t="shared" si="3"/>
        <v>0</v>
      </c>
      <c r="V21" s="122"/>
      <c r="W21" s="123"/>
      <c r="X21" s="119">
        <f t="shared" si="4"/>
        <v>0</v>
      </c>
      <c r="Y21" s="122"/>
      <c r="Z21" s="123"/>
      <c r="AA21" s="119">
        <f t="shared" si="5"/>
        <v>0</v>
      </c>
      <c r="AB21" s="122"/>
      <c r="AC21" s="123"/>
      <c r="AD21" s="119">
        <f t="shared" si="6"/>
        <v>0</v>
      </c>
      <c r="AE21" s="123"/>
      <c r="AF21" s="123"/>
      <c r="AG21" s="119">
        <f t="shared" si="7"/>
        <v>0</v>
      </c>
      <c r="AH21" s="115"/>
      <c r="AI21" s="115"/>
      <c r="AJ21" s="115"/>
      <c r="AK21" s="115"/>
      <c r="AL21" s="115"/>
      <c r="AM21" s="115"/>
    </row>
    <row r="22" spans="1:39" s="81" customFormat="1" ht="15" customHeight="1">
      <c r="A22" s="67">
        <v>14</v>
      </c>
      <c r="B22" s="118">
        <f t="shared" si="0"/>
        <v>12</v>
      </c>
      <c r="C22" s="46" t="s">
        <v>181</v>
      </c>
      <c r="D22" s="46" t="s">
        <v>268</v>
      </c>
      <c r="E22" s="66" t="s">
        <v>56</v>
      </c>
      <c r="F22" s="72">
        <v>4</v>
      </c>
      <c r="G22" s="237"/>
      <c r="H22" s="237"/>
      <c r="I22" s="237">
        <v>8</v>
      </c>
      <c r="J22" s="82"/>
      <c r="K22" s="119">
        <f t="shared" si="1"/>
        <v>12</v>
      </c>
      <c r="L22" s="120"/>
      <c r="M22" s="246"/>
      <c r="N22" s="246"/>
      <c r="O22" s="121"/>
      <c r="P22" s="121"/>
      <c r="Q22" s="119">
        <f t="shared" si="2"/>
        <v>0</v>
      </c>
      <c r="R22" s="120"/>
      <c r="S22" s="121"/>
      <c r="T22" s="121"/>
      <c r="U22" s="119">
        <f t="shared" si="3"/>
        <v>0</v>
      </c>
      <c r="V22" s="122"/>
      <c r="W22" s="123"/>
      <c r="X22" s="119">
        <f t="shared" si="4"/>
        <v>0</v>
      </c>
      <c r="Y22" s="122"/>
      <c r="Z22" s="123"/>
      <c r="AA22" s="119">
        <f t="shared" si="5"/>
        <v>0</v>
      </c>
      <c r="AB22" s="122"/>
      <c r="AC22" s="123"/>
      <c r="AD22" s="119">
        <f t="shared" si="6"/>
        <v>0</v>
      </c>
      <c r="AE22" s="123"/>
      <c r="AF22" s="123"/>
      <c r="AG22" s="119">
        <f t="shared" si="7"/>
        <v>0</v>
      </c>
      <c r="AH22" s="115"/>
      <c r="AI22" s="115"/>
      <c r="AJ22" s="115"/>
      <c r="AK22" s="115"/>
      <c r="AL22" s="115"/>
      <c r="AM22" s="115"/>
    </row>
    <row r="23" spans="1:39" s="81" customFormat="1" ht="15" customHeight="1">
      <c r="A23" s="75">
        <v>15</v>
      </c>
      <c r="B23" s="118">
        <f t="shared" si="0"/>
        <v>11</v>
      </c>
      <c r="C23" s="46" t="s">
        <v>348</v>
      </c>
      <c r="D23" s="46" t="s">
        <v>130</v>
      </c>
      <c r="E23" s="66" t="s">
        <v>47</v>
      </c>
      <c r="F23" s="72"/>
      <c r="G23" s="237">
        <v>5</v>
      </c>
      <c r="H23" s="237">
        <v>3</v>
      </c>
      <c r="I23" s="237"/>
      <c r="J23" s="82">
        <v>3</v>
      </c>
      <c r="K23" s="119">
        <f t="shared" si="1"/>
        <v>11</v>
      </c>
      <c r="L23" s="120"/>
      <c r="M23" s="246"/>
      <c r="N23" s="246"/>
      <c r="O23" s="121"/>
      <c r="P23" s="121"/>
      <c r="Q23" s="119">
        <f t="shared" si="2"/>
        <v>0</v>
      </c>
      <c r="R23" s="120"/>
      <c r="S23" s="121"/>
      <c r="T23" s="121"/>
      <c r="U23" s="119">
        <f t="shared" si="3"/>
        <v>0</v>
      </c>
      <c r="V23" s="122"/>
      <c r="W23" s="123"/>
      <c r="X23" s="119">
        <f t="shared" si="4"/>
        <v>0</v>
      </c>
      <c r="Y23" s="122"/>
      <c r="Z23" s="123"/>
      <c r="AA23" s="119">
        <f t="shared" si="5"/>
        <v>0</v>
      </c>
      <c r="AB23" s="122"/>
      <c r="AC23" s="123"/>
      <c r="AD23" s="119">
        <f t="shared" si="6"/>
        <v>0</v>
      </c>
      <c r="AE23" s="123"/>
      <c r="AF23" s="123"/>
      <c r="AG23" s="119">
        <f t="shared" si="7"/>
        <v>0</v>
      </c>
      <c r="AH23" s="96"/>
      <c r="AI23" s="96"/>
      <c r="AJ23" s="96"/>
      <c r="AK23" s="96"/>
      <c r="AL23" s="96"/>
      <c r="AM23" s="96"/>
    </row>
    <row r="24" spans="1:39" s="81" customFormat="1" ht="15" customHeight="1">
      <c r="A24" s="75">
        <v>15</v>
      </c>
      <c r="B24" s="118">
        <f t="shared" si="0"/>
        <v>11</v>
      </c>
      <c r="C24" s="46" t="s">
        <v>417</v>
      </c>
      <c r="D24" s="46" t="s">
        <v>425</v>
      </c>
      <c r="E24" s="66" t="s">
        <v>56</v>
      </c>
      <c r="F24" s="72">
        <v>5</v>
      </c>
      <c r="G24" s="237"/>
      <c r="H24" s="237"/>
      <c r="I24" s="237">
        <v>6</v>
      </c>
      <c r="J24" s="82"/>
      <c r="K24" s="119">
        <f t="shared" si="1"/>
        <v>11</v>
      </c>
      <c r="L24" s="120"/>
      <c r="M24" s="246"/>
      <c r="N24" s="246"/>
      <c r="O24" s="121"/>
      <c r="P24" s="121"/>
      <c r="Q24" s="119">
        <f t="shared" si="2"/>
        <v>0</v>
      </c>
      <c r="R24" s="120"/>
      <c r="S24" s="121"/>
      <c r="T24" s="121"/>
      <c r="U24" s="119">
        <f t="shared" si="3"/>
        <v>0</v>
      </c>
      <c r="V24" s="122"/>
      <c r="W24" s="123"/>
      <c r="X24" s="119">
        <f t="shared" si="4"/>
        <v>0</v>
      </c>
      <c r="Y24" s="122"/>
      <c r="Z24" s="123"/>
      <c r="AA24" s="119">
        <f t="shared" si="5"/>
        <v>0</v>
      </c>
      <c r="AB24" s="122"/>
      <c r="AC24" s="123"/>
      <c r="AD24" s="119">
        <f t="shared" si="6"/>
        <v>0</v>
      </c>
      <c r="AE24" s="123"/>
      <c r="AF24" s="123"/>
      <c r="AG24" s="119">
        <f t="shared" si="7"/>
        <v>0</v>
      </c>
      <c r="AH24" s="115"/>
      <c r="AI24" s="115"/>
      <c r="AJ24" s="115"/>
      <c r="AK24" s="115"/>
      <c r="AL24" s="115"/>
      <c r="AM24" s="115"/>
    </row>
    <row r="25" spans="1:39" s="81" customFormat="1" ht="15" customHeight="1">
      <c r="A25" s="75">
        <v>17</v>
      </c>
      <c r="B25" s="118">
        <f t="shared" si="0"/>
        <v>10</v>
      </c>
      <c r="C25" s="46" t="s">
        <v>345</v>
      </c>
      <c r="D25" s="46" t="s">
        <v>346</v>
      </c>
      <c r="E25" s="66" t="s">
        <v>56</v>
      </c>
      <c r="F25" s="72"/>
      <c r="G25" s="237"/>
      <c r="H25" s="237">
        <v>5</v>
      </c>
      <c r="I25" s="237">
        <v>1</v>
      </c>
      <c r="J25" s="82">
        <v>4</v>
      </c>
      <c r="K25" s="119">
        <f t="shared" si="1"/>
        <v>10</v>
      </c>
      <c r="L25" s="120"/>
      <c r="M25" s="246"/>
      <c r="N25" s="246"/>
      <c r="O25" s="121"/>
      <c r="P25" s="121"/>
      <c r="Q25" s="119">
        <f t="shared" si="2"/>
        <v>0</v>
      </c>
      <c r="R25" s="120"/>
      <c r="S25" s="121"/>
      <c r="T25" s="121"/>
      <c r="U25" s="119">
        <f t="shared" si="3"/>
        <v>0</v>
      </c>
      <c r="V25" s="122"/>
      <c r="W25" s="123"/>
      <c r="X25" s="119">
        <f t="shared" si="4"/>
        <v>0</v>
      </c>
      <c r="Y25" s="122"/>
      <c r="Z25" s="123"/>
      <c r="AA25" s="119">
        <f t="shared" si="5"/>
        <v>0</v>
      </c>
      <c r="AB25" s="122"/>
      <c r="AC25" s="123"/>
      <c r="AD25" s="119">
        <f t="shared" si="6"/>
        <v>0</v>
      </c>
      <c r="AE25" s="123"/>
      <c r="AF25" s="123"/>
      <c r="AG25" s="119">
        <f t="shared" si="7"/>
        <v>0</v>
      </c>
      <c r="AH25" s="96"/>
      <c r="AI25" s="96"/>
      <c r="AJ25" s="96"/>
      <c r="AK25" s="96"/>
      <c r="AL25" s="96"/>
      <c r="AM25" s="96"/>
    </row>
    <row r="26" spans="1:39" s="81" customFormat="1" ht="15" customHeight="1">
      <c r="A26" s="67">
        <v>18</v>
      </c>
      <c r="B26" s="118">
        <f t="shared" si="0"/>
        <v>9</v>
      </c>
      <c r="C26" s="46" t="s">
        <v>102</v>
      </c>
      <c r="D26" s="46" t="s">
        <v>266</v>
      </c>
      <c r="E26" s="66" t="s">
        <v>236</v>
      </c>
      <c r="F26" s="73"/>
      <c r="G26" s="236">
        <v>9</v>
      </c>
      <c r="H26" s="236"/>
      <c r="I26" s="236"/>
      <c r="J26" s="82"/>
      <c r="K26" s="119">
        <f t="shared" si="1"/>
        <v>9</v>
      </c>
      <c r="L26" s="120"/>
      <c r="M26" s="246"/>
      <c r="N26" s="246"/>
      <c r="O26" s="121"/>
      <c r="P26" s="121"/>
      <c r="Q26" s="119">
        <f t="shared" si="2"/>
        <v>0</v>
      </c>
      <c r="R26" s="120"/>
      <c r="S26" s="121"/>
      <c r="T26" s="121"/>
      <c r="U26" s="119">
        <f t="shared" si="3"/>
        <v>0</v>
      </c>
      <c r="V26" s="122"/>
      <c r="W26" s="123"/>
      <c r="X26" s="119">
        <f t="shared" si="4"/>
        <v>0</v>
      </c>
      <c r="Y26" s="122"/>
      <c r="Z26" s="123"/>
      <c r="AA26" s="119">
        <f t="shared" si="5"/>
        <v>0</v>
      </c>
      <c r="AB26" s="122"/>
      <c r="AC26" s="123"/>
      <c r="AD26" s="119">
        <f t="shared" si="6"/>
        <v>0</v>
      </c>
      <c r="AE26" s="123"/>
      <c r="AF26" s="123"/>
      <c r="AG26" s="119">
        <f t="shared" si="7"/>
        <v>0</v>
      </c>
      <c r="AH26" s="115"/>
      <c r="AI26" s="115"/>
      <c r="AJ26" s="115"/>
      <c r="AK26" s="115"/>
      <c r="AL26" s="115"/>
      <c r="AM26" s="115"/>
    </row>
    <row r="27" spans="1:39" s="81" customFormat="1" ht="15" customHeight="1">
      <c r="A27" s="75">
        <v>19</v>
      </c>
      <c r="B27" s="118">
        <f t="shared" si="0"/>
        <v>6</v>
      </c>
      <c r="C27" s="46" t="s">
        <v>393</v>
      </c>
      <c r="D27" s="46" t="s">
        <v>394</v>
      </c>
      <c r="E27" s="66" t="s">
        <v>47</v>
      </c>
      <c r="F27" s="72"/>
      <c r="G27" s="237"/>
      <c r="H27" s="237"/>
      <c r="I27" s="237"/>
      <c r="J27" s="82">
        <v>6</v>
      </c>
      <c r="K27" s="119">
        <f t="shared" si="1"/>
        <v>6</v>
      </c>
      <c r="L27" s="120"/>
      <c r="M27" s="246"/>
      <c r="N27" s="246"/>
      <c r="O27" s="121"/>
      <c r="P27" s="121"/>
      <c r="Q27" s="119">
        <f t="shared" si="2"/>
        <v>0</v>
      </c>
      <c r="R27" s="120"/>
      <c r="S27" s="121"/>
      <c r="T27" s="121"/>
      <c r="U27" s="119">
        <f t="shared" si="3"/>
        <v>0</v>
      </c>
      <c r="V27" s="122"/>
      <c r="W27" s="123"/>
      <c r="X27" s="119">
        <f t="shared" si="4"/>
        <v>0</v>
      </c>
      <c r="Y27" s="122"/>
      <c r="Z27" s="123"/>
      <c r="AA27" s="119">
        <f t="shared" si="5"/>
        <v>0</v>
      </c>
      <c r="AB27" s="122"/>
      <c r="AC27" s="123"/>
      <c r="AD27" s="119">
        <f t="shared" si="6"/>
        <v>0</v>
      </c>
      <c r="AE27" s="123"/>
      <c r="AF27" s="123"/>
      <c r="AG27" s="119">
        <f t="shared" si="7"/>
        <v>0</v>
      </c>
      <c r="AH27" s="115"/>
      <c r="AI27" s="115"/>
      <c r="AJ27" s="115"/>
      <c r="AK27" s="115"/>
      <c r="AL27" s="115"/>
      <c r="AM27" s="115"/>
    </row>
    <row r="28" spans="1:39" s="81" customFormat="1" ht="15" customHeight="1">
      <c r="A28" s="75">
        <v>19</v>
      </c>
      <c r="B28" s="118">
        <f t="shared" si="0"/>
        <v>6</v>
      </c>
      <c r="C28" s="46" t="s">
        <v>426</v>
      </c>
      <c r="D28" s="46" t="s">
        <v>420</v>
      </c>
      <c r="E28" s="66" t="s">
        <v>50</v>
      </c>
      <c r="F28" s="72"/>
      <c r="G28" s="237">
        <v>6</v>
      </c>
      <c r="H28" s="237"/>
      <c r="I28" s="237"/>
      <c r="J28" s="82"/>
      <c r="K28" s="119">
        <f t="shared" si="1"/>
        <v>6</v>
      </c>
      <c r="L28" s="120"/>
      <c r="M28" s="246"/>
      <c r="N28" s="246"/>
      <c r="O28" s="121"/>
      <c r="P28" s="121"/>
      <c r="Q28" s="119">
        <f t="shared" si="2"/>
        <v>0</v>
      </c>
      <c r="R28" s="120"/>
      <c r="S28" s="121"/>
      <c r="T28" s="121"/>
      <c r="U28" s="119">
        <f t="shared" si="3"/>
        <v>0</v>
      </c>
      <c r="V28" s="122"/>
      <c r="W28" s="123"/>
      <c r="X28" s="119">
        <f t="shared" si="4"/>
        <v>0</v>
      </c>
      <c r="Y28" s="122"/>
      <c r="Z28" s="123"/>
      <c r="AA28" s="119">
        <f t="shared" si="5"/>
        <v>0</v>
      </c>
      <c r="AB28" s="122"/>
      <c r="AC28" s="123"/>
      <c r="AD28" s="119">
        <f t="shared" si="6"/>
        <v>0</v>
      </c>
      <c r="AE28" s="123"/>
      <c r="AF28" s="123"/>
      <c r="AG28" s="119">
        <f t="shared" si="7"/>
        <v>0</v>
      </c>
      <c r="AH28" s="115"/>
      <c r="AI28" s="115"/>
      <c r="AJ28" s="115"/>
      <c r="AK28" s="115"/>
      <c r="AL28" s="115"/>
      <c r="AM28" s="115"/>
    </row>
    <row r="29" spans="1:39" s="81" customFormat="1" ht="15" customHeight="1">
      <c r="A29" s="75">
        <v>21</v>
      </c>
      <c r="B29" s="118">
        <f t="shared" si="0"/>
        <v>4</v>
      </c>
      <c r="C29" s="46" t="s">
        <v>349</v>
      </c>
      <c r="D29" s="46" t="s">
        <v>350</v>
      </c>
      <c r="E29" s="66" t="s">
        <v>56</v>
      </c>
      <c r="F29" s="72"/>
      <c r="G29" s="237">
        <v>3</v>
      </c>
      <c r="H29" s="237">
        <v>1</v>
      </c>
      <c r="I29" s="237"/>
      <c r="J29" s="82"/>
      <c r="K29" s="119">
        <f t="shared" si="1"/>
        <v>4</v>
      </c>
      <c r="L29" s="120"/>
      <c r="M29" s="246"/>
      <c r="N29" s="246"/>
      <c r="O29" s="121"/>
      <c r="P29" s="121"/>
      <c r="Q29" s="119">
        <f t="shared" si="2"/>
        <v>0</v>
      </c>
      <c r="R29" s="120"/>
      <c r="S29" s="121"/>
      <c r="T29" s="121"/>
      <c r="U29" s="119">
        <f t="shared" si="3"/>
        <v>0</v>
      </c>
      <c r="V29" s="122"/>
      <c r="W29" s="123"/>
      <c r="X29" s="119">
        <f t="shared" si="4"/>
        <v>0</v>
      </c>
      <c r="Y29" s="122"/>
      <c r="Z29" s="123"/>
      <c r="AA29" s="119">
        <f t="shared" si="5"/>
        <v>0</v>
      </c>
      <c r="AB29" s="122"/>
      <c r="AC29" s="123"/>
      <c r="AD29" s="119">
        <f t="shared" si="6"/>
        <v>0</v>
      </c>
      <c r="AE29" s="123"/>
      <c r="AF29" s="123"/>
      <c r="AG29" s="119">
        <f t="shared" si="7"/>
        <v>0</v>
      </c>
      <c r="AH29" s="96"/>
      <c r="AI29" s="96"/>
      <c r="AJ29" s="96"/>
      <c r="AK29" s="96"/>
      <c r="AL29" s="96"/>
      <c r="AM29" s="96"/>
    </row>
    <row r="30" spans="1:39" s="81" customFormat="1" ht="15" customHeight="1">
      <c r="A30" s="67">
        <v>22</v>
      </c>
      <c r="B30" s="118">
        <f t="shared" si="0"/>
        <v>2</v>
      </c>
      <c r="C30" s="46" t="s">
        <v>177</v>
      </c>
      <c r="D30" s="46" t="s">
        <v>397</v>
      </c>
      <c r="E30" s="66" t="s">
        <v>62</v>
      </c>
      <c r="F30" s="72"/>
      <c r="G30" s="237"/>
      <c r="H30" s="237"/>
      <c r="I30" s="237">
        <v>2</v>
      </c>
      <c r="J30" s="82"/>
      <c r="K30" s="119">
        <f t="shared" si="1"/>
        <v>2</v>
      </c>
      <c r="L30" s="120"/>
      <c r="M30" s="246"/>
      <c r="N30" s="246"/>
      <c r="O30" s="121"/>
      <c r="P30" s="121"/>
      <c r="Q30" s="119">
        <f t="shared" si="2"/>
        <v>0</v>
      </c>
      <c r="R30" s="120"/>
      <c r="S30" s="121"/>
      <c r="T30" s="121"/>
      <c r="U30" s="119">
        <f t="shared" si="3"/>
        <v>0</v>
      </c>
      <c r="V30" s="122"/>
      <c r="W30" s="123"/>
      <c r="X30" s="119">
        <f t="shared" si="4"/>
        <v>0</v>
      </c>
      <c r="Y30" s="122"/>
      <c r="Z30" s="123"/>
      <c r="AA30" s="119">
        <f t="shared" si="5"/>
        <v>0</v>
      </c>
      <c r="AB30" s="122"/>
      <c r="AC30" s="123"/>
      <c r="AD30" s="119">
        <f t="shared" si="6"/>
        <v>0</v>
      </c>
      <c r="AE30" s="123"/>
      <c r="AF30" s="123"/>
      <c r="AG30" s="119">
        <f t="shared" si="7"/>
        <v>0</v>
      </c>
      <c r="AH30" s="115"/>
      <c r="AI30" s="115"/>
      <c r="AJ30" s="115"/>
      <c r="AK30" s="115"/>
      <c r="AL30" s="115"/>
      <c r="AM30" s="115"/>
    </row>
    <row r="31" spans="1:39" s="81" customFormat="1" ht="15" customHeight="1">
      <c r="A31" s="75">
        <v>23</v>
      </c>
      <c r="B31" s="118">
        <f t="shared" si="0"/>
        <v>1</v>
      </c>
      <c r="C31" s="46" t="s">
        <v>358</v>
      </c>
      <c r="D31" s="46" t="s">
        <v>281</v>
      </c>
      <c r="E31" s="66" t="s">
        <v>236</v>
      </c>
      <c r="F31" s="72"/>
      <c r="G31" s="237">
        <v>1</v>
      </c>
      <c r="H31" s="237"/>
      <c r="I31" s="237"/>
      <c r="J31" s="82"/>
      <c r="K31" s="119">
        <f t="shared" si="1"/>
        <v>1</v>
      </c>
      <c r="L31" s="120"/>
      <c r="M31" s="246"/>
      <c r="N31" s="246"/>
      <c r="O31" s="121"/>
      <c r="P31" s="121"/>
      <c r="Q31" s="119">
        <f t="shared" si="2"/>
        <v>0</v>
      </c>
      <c r="R31" s="120"/>
      <c r="S31" s="121"/>
      <c r="T31" s="121"/>
      <c r="U31" s="119">
        <f t="shared" si="3"/>
        <v>0</v>
      </c>
      <c r="V31" s="122"/>
      <c r="W31" s="123"/>
      <c r="X31" s="119">
        <f t="shared" si="4"/>
        <v>0</v>
      </c>
      <c r="Y31" s="122"/>
      <c r="Z31" s="123"/>
      <c r="AA31" s="119">
        <f t="shared" si="5"/>
        <v>0</v>
      </c>
      <c r="AB31" s="122"/>
      <c r="AC31" s="123"/>
      <c r="AD31" s="119">
        <f t="shared" si="6"/>
        <v>0</v>
      </c>
      <c r="AE31" s="123"/>
      <c r="AF31" s="123"/>
      <c r="AG31" s="119">
        <f t="shared" si="7"/>
        <v>0</v>
      </c>
      <c r="AH31" s="96"/>
      <c r="AI31" s="96"/>
      <c r="AJ31" s="96"/>
      <c r="AK31" s="96"/>
      <c r="AL31" s="96"/>
      <c r="AM31" s="96"/>
    </row>
    <row r="32" spans="1:39">
      <c r="A32" s="96"/>
      <c r="B32" s="96"/>
      <c r="C32" s="96"/>
      <c r="D32" s="96"/>
      <c r="E32" s="117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</row>
    <row r="33" spans="1:34">
      <c r="A33" s="96"/>
      <c r="B33" s="96"/>
      <c r="C33" s="96"/>
      <c r="D33" s="96"/>
      <c r="E33" s="117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</row>
    <row r="34" spans="1:34">
      <c r="A34" s="96"/>
      <c r="B34" s="96"/>
      <c r="C34" s="96"/>
      <c r="D34" s="96"/>
      <c r="E34" s="11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4">
      <c r="A35" s="96"/>
      <c r="B35" s="96"/>
      <c r="C35" s="96"/>
      <c r="D35" s="96"/>
      <c r="E35" s="117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1:34">
      <c r="A36" s="96"/>
      <c r="B36" s="96"/>
      <c r="C36" s="96"/>
      <c r="D36" s="96"/>
      <c r="E36" s="117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</row>
    <row r="37" spans="1:34">
      <c r="A37" s="96"/>
      <c r="B37" s="96"/>
      <c r="C37" s="96"/>
      <c r="D37" s="96"/>
      <c r="E37" s="117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</row>
    <row r="38" spans="1:34">
      <c r="A38" s="96"/>
      <c r="B38" s="96"/>
      <c r="C38" s="96"/>
      <c r="D38" s="96"/>
      <c r="E38" s="117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</row>
    <row r="39" spans="1:34">
      <c r="A39" s="96"/>
      <c r="B39" s="96"/>
      <c r="C39" s="96"/>
      <c r="D39" s="96"/>
      <c r="E39" s="117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</row>
    <row r="40" spans="1:34">
      <c r="A40" s="96"/>
      <c r="B40" s="96"/>
      <c r="C40" s="96"/>
      <c r="D40" s="96"/>
      <c r="E40" s="117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</row>
    <row r="41" spans="1:34">
      <c r="A41" s="96"/>
      <c r="B41" s="96"/>
      <c r="C41" s="96"/>
      <c r="D41" s="96"/>
      <c r="E41" s="117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</row>
  </sheetData>
  <sheetProtection algorithmName="SHA-512" hashValue="SHansP5HC+0cxYctlje2sCVHNm+Es61GnKqN9Fpbwgx7thOoB33ABeVHx6OE0+1AGWd3YRsmqSur+Vs/5w5bow==" saltValue="r4wp2i1YNZb6gMSNfS88Hg==" spinCount="100000" sheet="1" selectLockedCells="1" selectUnlockedCells="1"/>
  <autoFilter ref="A8:AM8">
    <sortState ref="A9:AM47">
      <sortCondition descending="1" ref="B8"/>
    </sortState>
  </autoFilter>
  <sortState ref="B10:AH67">
    <sortCondition descending="1" ref="B9:B67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42">
    <mergeCell ref="G6:G7"/>
    <mergeCell ref="H6:H7"/>
    <mergeCell ref="I6:I7"/>
    <mergeCell ref="M6:M7"/>
    <mergeCell ref="N6:N7"/>
    <mergeCell ref="T6:T7"/>
    <mergeCell ref="AF6:AF7"/>
    <mergeCell ref="AB6:AB7"/>
    <mergeCell ref="AC6:AC7"/>
    <mergeCell ref="AE6:AE7"/>
    <mergeCell ref="L5:Q5"/>
    <mergeCell ref="Q6:Q7"/>
    <mergeCell ref="F5:K5"/>
    <mergeCell ref="A1:E3"/>
    <mergeCell ref="A5:E5"/>
    <mergeCell ref="A6:A7"/>
    <mergeCell ref="B6:B7"/>
    <mergeCell ref="C6:C7"/>
    <mergeCell ref="D6:D7"/>
    <mergeCell ref="E6:E7"/>
    <mergeCell ref="F6:F7"/>
    <mergeCell ref="J6:J7"/>
    <mergeCell ref="L6:L7"/>
    <mergeCell ref="K6:K7"/>
    <mergeCell ref="O6:O7"/>
    <mergeCell ref="P6:P7"/>
    <mergeCell ref="AE5:AG5"/>
    <mergeCell ref="AG6:AG7"/>
    <mergeCell ref="Y5:AA5"/>
    <mergeCell ref="U6:U7"/>
    <mergeCell ref="V6:V7"/>
    <mergeCell ref="R5:U5"/>
    <mergeCell ref="V5:X5"/>
    <mergeCell ref="X6:X7"/>
    <mergeCell ref="AA6:AA7"/>
    <mergeCell ref="AB5:AD5"/>
    <mergeCell ref="AD6:AD7"/>
    <mergeCell ref="W6:W7"/>
    <mergeCell ref="Y6:Y7"/>
    <mergeCell ref="Z6:Z7"/>
    <mergeCell ref="R6:R7"/>
    <mergeCell ref="S6:S7"/>
  </mergeCells>
  <conditionalFormatting sqref="C26">
    <cfRule type="duplicateValues" dxfId="27" priority="25"/>
  </conditionalFormatting>
  <conditionalFormatting sqref="C27">
    <cfRule type="duplicateValues" dxfId="26" priority="24"/>
  </conditionalFormatting>
  <conditionalFormatting sqref="C28">
    <cfRule type="duplicateValues" dxfId="25" priority="23"/>
  </conditionalFormatting>
  <conditionalFormatting sqref="C29">
    <cfRule type="duplicateValues" dxfId="24" priority="21"/>
  </conditionalFormatting>
  <conditionalFormatting sqref="C30">
    <cfRule type="duplicateValues" dxfId="23" priority="20"/>
  </conditionalFormatting>
  <conditionalFormatting sqref="C31">
    <cfRule type="duplicateValues" dxfId="22" priority="19"/>
  </conditionalFormatting>
  <conditionalFormatting sqref="C9:C25">
    <cfRule type="duplicateValues" dxfId="21" priority="91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4"/>
  <sheetViews>
    <sheetView zoomScale="80" zoomScaleNormal="80" workbookViewId="0">
      <pane xSplit="5" ySplit="8" topLeftCell="F9" activePane="bottomRight" state="frozen"/>
      <selection pane="topRight" activeCell="I1" sqref="I1"/>
      <selection pane="bottomLeft" activeCell="A10" sqref="A10"/>
      <selection pane="bottomRight" activeCell="F9" sqref="F9"/>
    </sheetView>
  </sheetViews>
  <sheetFormatPr baseColWidth="10" defaultColWidth="11.42578125" defaultRowHeight="12.75"/>
  <cols>
    <col min="1" max="1" width="8.7109375" style="1" customWidth="1"/>
    <col min="2" max="2" width="16.85546875" style="1" customWidth="1"/>
    <col min="3" max="3" width="34" style="1" customWidth="1"/>
    <col min="4" max="4" width="21" style="1" customWidth="1"/>
    <col min="5" max="5" width="16.85546875" style="41" customWidth="1"/>
    <col min="6" max="6" width="18.28515625" style="1" customWidth="1"/>
    <col min="7" max="7" width="17.5703125" style="1" customWidth="1"/>
    <col min="8" max="8" width="12.140625" style="1" customWidth="1"/>
    <col min="9" max="9" width="16" style="1" customWidth="1"/>
    <col min="10" max="10" width="17" style="1" customWidth="1"/>
    <col min="11" max="11" width="17.5703125" style="31" customWidth="1"/>
    <col min="12" max="12" width="17.42578125" style="1" customWidth="1"/>
    <col min="13" max="13" width="11.140625" style="1" customWidth="1"/>
    <col min="14" max="14" width="19" style="1" customWidth="1"/>
    <col min="15" max="15" width="16" style="29" customWidth="1"/>
    <col min="16" max="16" width="17.42578125" style="31" customWidth="1"/>
    <col min="17" max="17" width="22.140625" style="31" customWidth="1"/>
    <col min="18" max="18" width="15.5703125" style="1" customWidth="1"/>
    <col min="19" max="19" width="20.28515625" style="1" customWidth="1"/>
    <col min="20" max="20" width="14.28515625" style="1" customWidth="1"/>
    <col min="21" max="21" width="14.7109375" style="1" customWidth="1"/>
    <col min="22" max="22" width="15.7109375" style="1" customWidth="1"/>
    <col min="23" max="23" width="15.5703125" style="1" customWidth="1"/>
    <col min="24" max="24" width="13" style="1" customWidth="1"/>
    <col min="25" max="25" width="14.7109375" style="1" customWidth="1"/>
    <col min="26" max="26" width="17.42578125" style="1" customWidth="1"/>
    <col min="27" max="27" width="22.140625" style="1" customWidth="1"/>
    <col min="28" max="28" width="15.5703125" style="1" customWidth="1"/>
    <col min="29" max="29" width="20.28515625" style="1" customWidth="1"/>
    <col min="30" max="30" width="17.140625" style="1" customWidth="1"/>
    <col min="31" max="31" width="17.42578125" style="1" customWidth="1"/>
    <col min="32" max="33" width="9.28515625" style="1" customWidth="1"/>
    <col min="34" max="34" width="10.140625" style="1" customWidth="1"/>
    <col min="35" max="35" width="16.85546875" style="1" customWidth="1"/>
    <col min="36" max="36" width="20" style="3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4.5703125" style="1" customWidth="1"/>
    <col min="41" max="60" width="11.42578125" style="96"/>
    <col min="61" max="16384" width="11.42578125" style="1"/>
  </cols>
  <sheetData>
    <row r="1" spans="1:60" s="78" customFormat="1" ht="27.75" customHeight="1">
      <c r="A1" s="265" t="s">
        <v>183</v>
      </c>
      <c r="B1" s="265"/>
      <c r="C1" s="265"/>
      <c r="D1" s="265"/>
      <c r="E1" s="265"/>
      <c r="F1" s="44"/>
      <c r="G1" s="10"/>
      <c r="H1" s="10"/>
      <c r="I1" s="10"/>
      <c r="J1" s="10"/>
      <c r="K1" s="30"/>
      <c r="L1" s="4"/>
      <c r="M1" s="4"/>
      <c r="N1" s="4"/>
      <c r="O1" s="27"/>
      <c r="P1" s="30"/>
      <c r="Q1" s="3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  <c r="AL1" s="4"/>
      <c r="AM1" s="4"/>
      <c r="AN1" s="4"/>
    </row>
    <row r="2" spans="1:60" s="78" customFormat="1" ht="27.75" customHeight="1">
      <c r="A2" s="265"/>
      <c r="B2" s="265"/>
      <c r="C2" s="265"/>
      <c r="D2" s="265"/>
      <c r="E2" s="265"/>
      <c r="F2" s="44"/>
      <c r="G2" s="10"/>
      <c r="H2" s="10"/>
      <c r="I2" s="10"/>
      <c r="J2" s="10"/>
      <c r="K2" s="30"/>
      <c r="L2" s="4"/>
      <c r="M2" s="4"/>
      <c r="N2" s="4"/>
      <c r="O2" s="27"/>
      <c r="P2" s="30"/>
      <c r="Q2" s="3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4"/>
      <c r="AL2" s="4"/>
      <c r="AM2" s="4"/>
      <c r="AN2" s="4"/>
    </row>
    <row r="3" spans="1:60" s="78" customFormat="1" ht="9.75" customHeight="1">
      <c r="A3" s="265"/>
      <c r="B3" s="265"/>
      <c r="C3" s="265"/>
      <c r="D3" s="265"/>
      <c r="E3" s="265"/>
      <c r="F3" s="44"/>
      <c r="G3" s="77"/>
      <c r="H3" s="77"/>
      <c r="I3" s="77"/>
      <c r="K3" s="30"/>
      <c r="L3" s="77"/>
      <c r="M3" s="77"/>
      <c r="N3" s="77"/>
      <c r="O3" s="27"/>
      <c r="P3" s="77"/>
      <c r="Q3" s="77"/>
      <c r="R3" s="77"/>
      <c r="S3" s="77"/>
      <c r="T3" s="4"/>
      <c r="U3" s="4"/>
      <c r="V3" s="77"/>
      <c r="W3" s="77"/>
      <c r="X3" s="77"/>
      <c r="Y3" s="4"/>
      <c r="Z3" s="77"/>
      <c r="AA3" s="77"/>
      <c r="AB3" s="77"/>
      <c r="AC3" s="77"/>
      <c r="AD3" s="4"/>
      <c r="AE3" s="77"/>
      <c r="AF3" s="77"/>
      <c r="AG3" s="77"/>
      <c r="AH3" s="77"/>
      <c r="AI3" s="4"/>
      <c r="AJ3" s="5"/>
      <c r="AK3" s="77"/>
      <c r="AL3" s="77"/>
      <c r="AM3" s="77"/>
      <c r="AN3" s="77"/>
    </row>
    <row r="4" spans="1:60" s="78" customFormat="1" ht="15.75" customHeight="1" thickBot="1">
      <c r="A4" s="65"/>
      <c r="B4" s="65"/>
      <c r="C4" s="65"/>
      <c r="D4" s="65"/>
      <c r="E4" s="65"/>
      <c r="F4" s="77"/>
      <c r="G4" s="77"/>
      <c r="H4" s="77"/>
      <c r="I4" s="77"/>
      <c r="K4" s="77"/>
      <c r="L4" s="77"/>
      <c r="M4" s="77"/>
      <c r="N4" s="77"/>
      <c r="O4" s="2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60" s="2" customFormat="1" ht="44.25" customHeight="1" thickBot="1">
      <c r="A5" s="267"/>
      <c r="B5" s="268"/>
      <c r="C5" s="268"/>
      <c r="D5" s="268"/>
      <c r="E5" s="283"/>
      <c r="F5" s="260" t="s">
        <v>201</v>
      </c>
      <c r="G5" s="261"/>
      <c r="H5" s="261"/>
      <c r="I5" s="261"/>
      <c r="J5" s="262"/>
      <c r="K5" s="260"/>
      <c r="L5" s="261"/>
      <c r="M5" s="261"/>
      <c r="N5" s="261"/>
      <c r="O5" s="262"/>
      <c r="P5" s="260"/>
      <c r="Q5" s="261"/>
      <c r="R5" s="261"/>
      <c r="S5" s="261"/>
      <c r="T5" s="262"/>
      <c r="U5" s="260"/>
      <c r="V5" s="261"/>
      <c r="W5" s="261"/>
      <c r="X5" s="261"/>
      <c r="Y5" s="262"/>
      <c r="Z5" s="260"/>
      <c r="AA5" s="261"/>
      <c r="AB5" s="261"/>
      <c r="AC5" s="261"/>
      <c r="AD5" s="262"/>
      <c r="AE5" s="260"/>
      <c r="AF5" s="261"/>
      <c r="AG5" s="261"/>
      <c r="AH5" s="261"/>
      <c r="AI5" s="262"/>
      <c r="AJ5" s="260"/>
      <c r="AK5" s="261"/>
      <c r="AL5" s="261"/>
      <c r="AM5" s="261"/>
      <c r="AN5" s="262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</row>
    <row r="6" spans="1:60" s="2" customFormat="1" ht="18.75" hidden="1" customHeight="1" thickBot="1">
      <c r="A6" s="269" t="s">
        <v>0</v>
      </c>
      <c r="B6" s="271" t="s">
        <v>23</v>
      </c>
      <c r="C6" s="271" t="s">
        <v>2</v>
      </c>
      <c r="D6" s="271" t="s">
        <v>3</v>
      </c>
      <c r="E6" s="263" t="s">
        <v>4</v>
      </c>
      <c r="F6" s="269"/>
      <c r="G6" s="271"/>
      <c r="H6" s="271"/>
      <c r="I6" s="271"/>
      <c r="J6" s="263" t="s">
        <v>40</v>
      </c>
      <c r="K6" s="293"/>
      <c r="L6" s="294"/>
      <c r="M6" s="294"/>
      <c r="N6" s="294"/>
      <c r="O6" s="263" t="s">
        <v>31</v>
      </c>
      <c r="P6" s="293"/>
      <c r="Q6" s="294"/>
      <c r="R6" s="294"/>
      <c r="S6" s="294"/>
      <c r="T6" s="263" t="s">
        <v>25</v>
      </c>
      <c r="U6" s="293"/>
      <c r="V6" s="294"/>
      <c r="W6" s="294"/>
      <c r="X6" s="294"/>
      <c r="Y6" s="263" t="s">
        <v>30</v>
      </c>
      <c r="Z6" s="293"/>
      <c r="AA6" s="294"/>
      <c r="AB6" s="294"/>
      <c r="AC6" s="294"/>
      <c r="AD6" s="263" t="s">
        <v>44</v>
      </c>
      <c r="AE6" s="293"/>
      <c r="AF6" s="294"/>
      <c r="AG6" s="294"/>
      <c r="AH6" s="294"/>
      <c r="AI6" s="263" t="s">
        <v>28</v>
      </c>
      <c r="AJ6" s="293"/>
      <c r="AK6" s="294"/>
      <c r="AL6" s="294"/>
      <c r="AM6" s="294"/>
      <c r="AN6" s="263" t="s">
        <v>29</v>
      </c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</row>
    <row r="7" spans="1:60" s="2" customFormat="1" ht="37.5" customHeight="1">
      <c r="A7" s="295"/>
      <c r="B7" s="296"/>
      <c r="C7" s="296"/>
      <c r="D7" s="296"/>
      <c r="E7" s="292"/>
      <c r="F7" s="211" t="s">
        <v>41</v>
      </c>
      <c r="G7" s="210" t="s">
        <v>42</v>
      </c>
      <c r="H7" s="210" t="s">
        <v>9</v>
      </c>
      <c r="I7" s="210" t="s">
        <v>43</v>
      </c>
      <c r="J7" s="292"/>
      <c r="K7" s="138" t="s">
        <v>41</v>
      </c>
      <c r="L7" s="139" t="s">
        <v>42</v>
      </c>
      <c r="M7" s="139" t="s">
        <v>9</v>
      </c>
      <c r="N7" s="139" t="s">
        <v>43</v>
      </c>
      <c r="O7" s="292"/>
      <c r="P7" s="138" t="s">
        <v>41</v>
      </c>
      <c r="Q7" s="139" t="s">
        <v>42</v>
      </c>
      <c r="R7" s="139" t="s">
        <v>9</v>
      </c>
      <c r="S7" s="139" t="s">
        <v>43</v>
      </c>
      <c r="T7" s="292"/>
      <c r="U7" s="138" t="s">
        <v>41</v>
      </c>
      <c r="V7" s="139" t="s">
        <v>42</v>
      </c>
      <c r="W7" s="139" t="s">
        <v>9</v>
      </c>
      <c r="X7" s="139" t="s">
        <v>43</v>
      </c>
      <c r="Y7" s="292"/>
      <c r="Z7" s="138" t="s">
        <v>41</v>
      </c>
      <c r="AA7" s="139" t="s">
        <v>42</v>
      </c>
      <c r="AB7" s="139" t="s">
        <v>9</v>
      </c>
      <c r="AC7" s="139" t="s">
        <v>43</v>
      </c>
      <c r="AD7" s="292"/>
      <c r="AE7" s="208" t="s">
        <v>41</v>
      </c>
      <c r="AF7" s="209" t="s">
        <v>42</v>
      </c>
      <c r="AG7" s="228" t="s">
        <v>193</v>
      </c>
      <c r="AH7" s="228" t="s">
        <v>192</v>
      </c>
      <c r="AI7" s="292"/>
      <c r="AJ7" s="138" t="s">
        <v>41</v>
      </c>
      <c r="AK7" s="139" t="s">
        <v>42</v>
      </c>
      <c r="AL7" s="139" t="s">
        <v>9</v>
      </c>
      <c r="AM7" s="139" t="s">
        <v>43</v>
      </c>
      <c r="AN7" s="292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</row>
    <row r="8" spans="1:60" s="2" customFormat="1" ht="7.9" customHeight="1">
      <c r="A8" s="199"/>
      <c r="B8" s="197"/>
      <c r="C8" s="197"/>
      <c r="D8" s="197"/>
      <c r="E8" s="198"/>
      <c r="F8" s="199"/>
      <c r="G8" s="197"/>
      <c r="H8" s="197"/>
      <c r="I8" s="197"/>
      <c r="J8" s="198"/>
      <c r="K8" s="199"/>
      <c r="L8" s="197"/>
      <c r="M8" s="197"/>
      <c r="N8" s="197"/>
      <c r="O8" s="198"/>
      <c r="P8" s="199"/>
      <c r="Q8" s="197"/>
      <c r="R8" s="197"/>
      <c r="S8" s="197"/>
      <c r="T8" s="198"/>
      <c r="U8" s="199"/>
      <c r="V8" s="197"/>
      <c r="W8" s="197"/>
      <c r="X8" s="197"/>
      <c r="Y8" s="198"/>
      <c r="Z8" s="199"/>
      <c r="AA8" s="197"/>
      <c r="AB8" s="197"/>
      <c r="AC8" s="197"/>
      <c r="AD8" s="198"/>
      <c r="AE8" s="199"/>
      <c r="AF8" s="197"/>
      <c r="AG8" s="228"/>
      <c r="AH8" s="197"/>
      <c r="AI8" s="198"/>
      <c r="AJ8" s="199"/>
      <c r="AK8" s="197"/>
      <c r="AL8" s="197"/>
      <c r="AM8" s="197"/>
      <c r="AN8" s="198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</row>
    <row r="9" spans="1:60" s="25" customFormat="1" ht="15" customHeight="1">
      <c r="A9" s="134">
        <v>1</v>
      </c>
      <c r="B9" s="142">
        <f t="shared" ref="B9:B35" si="0">+J9+O9+T9+Y9+AD9+AI9+AN9</f>
        <v>68</v>
      </c>
      <c r="C9" s="135" t="s">
        <v>159</v>
      </c>
      <c r="D9" s="135" t="s">
        <v>148</v>
      </c>
      <c r="E9" s="214" t="s">
        <v>236</v>
      </c>
      <c r="F9" s="311">
        <v>18</v>
      </c>
      <c r="G9" s="179">
        <v>18</v>
      </c>
      <c r="H9" s="155">
        <v>12</v>
      </c>
      <c r="I9" s="155">
        <v>20</v>
      </c>
      <c r="J9" s="147">
        <f t="shared" ref="J9:J35" si="1">+SUM(F9:I9)</f>
        <v>68</v>
      </c>
      <c r="K9" s="148"/>
      <c r="L9" s="128"/>
      <c r="M9" s="128"/>
      <c r="N9" s="128"/>
      <c r="O9" s="147">
        <f t="shared" ref="O9:O35" si="2">+SUM(K9:N9)</f>
        <v>0</v>
      </c>
      <c r="P9" s="148"/>
      <c r="Q9" s="150"/>
      <c r="R9" s="128"/>
      <c r="S9" s="128"/>
      <c r="T9" s="147">
        <f t="shared" ref="T9:T35" si="3">+SUM(P9:S9)</f>
        <v>0</v>
      </c>
      <c r="U9" s="151"/>
      <c r="V9" s="152"/>
      <c r="W9" s="130"/>
      <c r="X9" s="130"/>
      <c r="Y9" s="147">
        <f t="shared" ref="Y9:Y35" si="4">+SUM(U9:X9)</f>
        <v>0</v>
      </c>
      <c r="Z9" s="153"/>
      <c r="AA9" s="130"/>
      <c r="AB9" s="130"/>
      <c r="AC9" s="130"/>
      <c r="AD9" s="129">
        <f t="shared" ref="AD9:AD35" si="5">+SUM(Z9:AC9)</f>
        <v>0</v>
      </c>
      <c r="AE9" s="153"/>
      <c r="AF9" s="130"/>
      <c r="AG9" s="130"/>
      <c r="AH9" s="130"/>
      <c r="AI9" s="129">
        <f t="shared" ref="AI9:AI35" si="6">+SUM(AE9:AH9)</f>
        <v>0</v>
      </c>
      <c r="AJ9" s="154"/>
      <c r="AK9" s="132"/>
      <c r="AL9" s="132"/>
      <c r="AM9" s="152"/>
      <c r="AN9" s="131">
        <f t="shared" ref="AN9:AN35" si="7">+SUM(AJ9:AM9)</f>
        <v>0</v>
      </c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</row>
    <row r="10" spans="1:60" s="25" customFormat="1" ht="15" customHeight="1">
      <c r="A10" s="134">
        <v>1</v>
      </c>
      <c r="B10" s="142">
        <f t="shared" si="0"/>
        <v>68</v>
      </c>
      <c r="C10" s="216" t="s">
        <v>427</v>
      </c>
      <c r="D10" s="135" t="s">
        <v>154</v>
      </c>
      <c r="E10" s="214" t="s">
        <v>143</v>
      </c>
      <c r="F10" s="312">
        <v>14</v>
      </c>
      <c r="G10" s="167">
        <v>20</v>
      </c>
      <c r="H10" s="156">
        <v>20</v>
      </c>
      <c r="I10" s="156">
        <v>14</v>
      </c>
      <c r="J10" s="147">
        <f t="shared" si="1"/>
        <v>68</v>
      </c>
      <c r="K10" s="148"/>
      <c r="L10" s="128"/>
      <c r="M10" s="128"/>
      <c r="N10" s="128"/>
      <c r="O10" s="147">
        <f t="shared" si="2"/>
        <v>0</v>
      </c>
      <c r="P10" s="148"/>
      <c r="Q10" s="150"/>
      <c r="R10" s="128"/>
      <c r="S10" s="128"/>
      <c r="T10" s="147">
        <f t="shared" si="3"/>
        <v>0</v>
      </c>
      <c r="U10" s="151"/>
      <c r="V10" s="152"/>
      <c r="W10" s="130"/>
      <c r="X10" s="130"/>
      <c r="Y10" s="147">
        <f t="shared" si="4"/>
        <v>0</v>
      </c>
      <c r="Z10" s="153"/>
      <c r="AA10" s="130"/>
      <c r="AB10" s="130"/>
      <c r="AC10" s="130"/>
      <c r="AD10" s="129">
        <f t="shared" si="5"/>
        <v>0</v>
      </c>
      <c r="AE10" s="153"/>
      <c r="AF10" s="130"/>
      <c r="AG10" s="130"/>
      <c r="AH10" s="130"/>
      <c r="AI10" s="129">
        <f t="shared" si="6"/>
        <v>0</v>
      </c>
      <c r="AJ10" s="154"/>
      <c r="AK10" s="132"/>
      <c r="AL10" s="132"/>
      <c r="AM10" s="152"/>
      <c r="AN10" s="131">
        <f t="shared" si="7"/>
        <v>0</v>
      </c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</row>
    <row r="11" spans="1:60" s="25" customFormat="1" ht="15" customHeight="1">
      <c r="A11" s="134">
        <v>3</v>
      </c>
      <c r="B11" s="142">
        <f t="shared" si="0"/>
        <v>64</v>
      </c>
      <c r="C11" s="135" t="s">
        <v>84</v>
      </c>
      <c r="D11" s="135" t="s">
        <v>114</v>
      </c>
      <c r="E11" s="214" t="s">
        <v>48</v>
      </c>
      <c r="F11" s="313">
        <v>16</v>
      </c>
      <c r="G11" s="179">
        <v>14</v>
      </c>
      <c r="H11" s="158">
        <v>16</v>
      </c>
      <c r="I11" s="158">
        <v>18</v>
      </c>
      <c r="J11" s="147">
        <f t="shared" si="1"/>
        <v>64</v>
      </c>
      <c r="K11" s="148"/>
      <c r="L11" s="128"/>
      <c r="M11" s="128"/>
      <c r="N11" s="128"/>
      <c r="O11" s="147">
        <f t="shared" si="2"/>
        <v>0</v>
      </c>
      <c r="P11" s="148"/>
      <c r="Q11" s="150"/>
      <c r="R11" s="128"/>
      <c r="S11" s="128"/>
      <c r="T11" s="147">
        <f t="shared" si="3"/>
        <v>0</v>
      </c>
      <c r="U11" s="151"/>
      <c r="V11" s="152"/>
      <c r="W11" s="130"/>
      <c r="X11" s="130"/>
      <c r="Y11" s="147">
        <f t="shared" si="4"/>
        <v>0</v>
      </c>
      <c r="Z11" s="153"/>
      <c r="AA11" s="130"/>
      <c r="AB11" s="130"/>
      <c r="AC11" s="130"/>
      <c r="AD11" s="129">
        <f t="shared" si="5"/>
        <v>0</v>
      </c>
      <c r="AE11" s="153"/>
      <c r="AF11" s="130"/>
      <c r="AG11" s="130"/>
      <c r="AH11" s="130"/>
      <c r="AI11" s="129">
        <f t="shared" si="6"/>
        <v>0</v>
      </c>
      <c r="AJ11" s="154"/>
      <c r="AK11" s="132"/>
      <c r="AL11" s="132"/>
      <c r="AM11" s="152"/>
      <c r="AN11" s="131">
        <f t="shared" si="7"/>
        <v>0</v>
      </c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</row>
    <row r="12" spans="1:60" s="25" customFormat="1" ht="15" customHeight="1">
      <c r="A12" s="134">
        <v>4</v>
      </c>
      <c r="B12" s="142">
        <f t="shared" si="0"/>
        <v>52</v>
      </c>
      <c r="C12" s="135" t="s">
        <v>127</v>
      </c>
      <c r="D12" s="135" t="s">
        <v>95</v>
      </c>
      <c r="E12" s="214" t="s">
        <v>236</v>
      </c>
      <c r="F12" s="311">
        <v>4</v>
      </c>
      <c r="G12" s="179">
        <v>20</v>
      </c>
      <c r="H12" s="156">
        <v>14</v>
      </c>
      <c r="I12" s="157">
        <v>14</v>
      </c>
      <c r="J12" s="147">
        <f t="shared" si="1"/>
        <v>52</v>
      </c>
      <c r="K12" s="148"/>
      <c r="L12" s="128"/>
      <c r="M12" s="128"/>
      <c r="N12" s="128"/>
      <c r="O12" s="147">
        <f t="shared" si="2"/>
        <v>0</v>
      </c>
      <c r="P12" s="148"/>
      <c r="Q12" s="150"/>
      <c r="R12" s="128"/>
      <c r="S12" s="128"/>
      <c r="T12" s="147">
        <f t="shared" si="3"/>
        <v>0</v>
      </c>
      <c r="U12" s="151"/>
      <c r="V12" s="152"/>
      <c r="W12" s="130"/>
      <c r="X12" s="130"/>
      <c r="Y12" s="147">
        <f t="shared" si="4"/>
        <v>0</v>
      </c>
      <c r="Z12" s="153"/>
      <c r="AA12" s="130"/>
      <c r="AB12" s="130"/>
      <c r="AC12" s="130"/>
      <c r="AD12" s="129">
        <f t="shared" si="5"/>
        <v>0</v>
      </c>
      <c r="AE12" s="153"/>
      <c r="AF12" s="130"/>
      <c r="AG12" s="130"/>
      <c r="AH12" s="130"/>
      <c r="AI12" s="129">
        <f t="shared" si="6"/>
        <v>0</v>
      </c>
      <c r="AJ12" s="154"/>
      <c r="AK12" s="132"/>
      <c r="AL12" s="132"/>
      <c r="AM12" s="152"/>
      <c r="AN12" s="131">
        <f t="shared" si="7"/>
        <v>0</v>
      </c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</row>
    <row r="13" spans="1:60" s="25" customFormat="1" ht="15" customHeight="1">
      <c r="A13" s="134">
        <v>5</v>
      </c>
      <c r="B13" s="142">
        <f t="shared" si="0"/>
        <v>49</v>
      </c>
      <c r="C13" s="135" t="s">
        <v>82</v>
      </c>
      <c r="D13" s="135" t="s">
        <v>95</v>
      </c>
      <c r="E13" s="214" t="s">
        <v>236</v>
      </c>
      <c r="F13" s="312">
        <v>20</v>
      </c>
      <c r="G13" s="167"/>
      <c r="H13" s="156">
        <v>20</v>
      </c>
      <c r="I13" s="156">
        <v>9</v>
      </c>
      <c r="J13" s="147">
        <f t="shared" si="1"/>
        <v>49</v>
      </c>
      <c r="K13" s="148"/>
      <c r="L13" s="128"/>
      <c r="M13" s="128"/>
      <c r="N13" s="128"/>
      <c r="O13" s="147">
        <f t="shared" si="2"/>
        <v>0</v>
      </c>
      <c r="P13" s="148"/>
      <c r="Q13" s="150"/>
      <c r="R13" s="128"/>
      <c r="S13" s="128"/>
      <c r="T13" s="147">
        <f t="shared" si="3"/>
        <v>0</v>
      </c>
      <c r="U13" s="151"/>
      <c r="V13" s="152"/>
      <c r="W13" s="130"/>
      <c r="X13" s="130"/>
      <c r="Y13" s="147">
        <f t="shared" si="4"/>
        <v>0</v>
      </c>
      <c r="Z13" s="153"/>
      <c r="AA13" s="130"/>
      <c r="AB13" s="130"/>
      <c r="AC13" s="130"/>
      <c r="AD13" s="129">
        <f t="shared" si="5"/>
        <v>0</v>
      </c>
      <c r="AE13" s="153"/>
      <c r="AF13" s="130"/>
      <c r="AG13" s="130"/>
      <c r="AH13" s="130"/>
      <c r="AI13" s="129">
        <f t="shared" si="6"/>
        <v>0</v>
      </c>
      <c r="AJ13" s="154"/>
      <c r="AK13" s="132"/>
      <c r="AL13" s="132"/>
      <c r="AM13" s="152"/>
      <c r="AN13" s="131">
        <f t="shared" si="7"/>
        <v>0</v>
      </c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</row>
    <row r="14" spans="1:60" s="25" customFormat="1" ht="15" customHeight="1">
      <c r="A14" s="134">
        <v>6</v>
      </c>
      <c r="B14" s="142">
        <f t="shared" si="0"/>
        <v>45</v>
      </c>
      <c r="C14" s="135" t="s">
        <v>85</v>
      </c>
      <c r="D14" s="135" t="s">
        <v>128</v>
      </c>
      <c r="E14" s="214" t="s">
        <v>236</v>
      </c>
      <c r="F14" s="312">
        <v>12</v>
      </c>
      <c r="G14" s="179">
        <v>8</v>
      </c>
      <c r="H14" s="156">
        <v>9</v>
      </c>
      <c r="I14" s="156">
        <v>16</v>
      </c>
      <c r="J14" s="147">
        <f t="shared" si="1"/>
        <v>45</v>
      </c>
      <c r="K14" s="148"/>
      <c r="L14" s="128"/>
      <c r="M14" s="128"/>
      <c r="N14" s="128"/>
      <c r="O14" s="147">
        <f t="shared" si="2"/>
        <v>0</v>
      </c>
      <c r="P14" s="148"/>
      <c r="Q14" s="150"/>
      <c r="R14" s="128"/>
      <c r="S14" s="128"/>
      <c r="T14" s="147">
        <f t="shared" si="3"/>
        <v>0</v>
      </c>
      <c r="U14" s="151"/>
      <c r="V14" s="152"/>
      <c r="W14" s="130"/>
      <c r="X14" s="130"/>
      <c r="Y14" s="147">
        <f t="shared" si="4"/>
        <v>0</v>
      </c>
      <c r="Z14" s="153"/>
      <c r="AA14" s="130"/>
      <c r="AB14" s="130"/>
      <c r="AC14" s="130"/>
      <c r="AD14" s="129">
        <f t="shared" si="5"/>
        <v>0</v>
      </c>
      <c r="AE14" s="153"/>
      <c r="AF14" s="130"/>
      <c r="AG14" s="130"/>
      <c r="AH14" s="130"/>
      <c r="AI14" s="129">
        <f t="shared" si="6"/>
        <v>0</v>
      </c>
      <c r="AJ14" s="154"/>
      <c r="AK14" s="132"/>
      <c r="AL14" s="132"/>
      <c r="AM14" s="152"/>
      <c r="AN14" s="131">
        <f t="shared" si="7"/>
        <v>0</v>
      </c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</row>
    <row r="15" spans="1:60" s="25" customFormat="1" ht="15" customHeight="1">
      <c r="A15" s="134">
        <v>7</v>
      </c>
      <c r="B15" s="142">
        <f t="shared" si="0"/>
        <v>39</v>
      </c>
      <c r="C15" s="135" t="s">
        <v>129</v>
      </c>
      <c r="D15" s="135" t="s">
        <v>63</v>
      </c>
      <c r="E15" s="214" t="s">
        <v>236</v>
      </c>
      <c r="F15" s="314"/>
      <c r="G15" s="179">
        <v>16</v>
      </c>
      <c r="H15" s="155">
        <v>18</v>
      </c>
      <c r="I15" s="157">
        <v>5</v>
      </c>
      <c r="J15" s="147">
        <f t="shared" si="1"/>
        <v>39</v>
      </c>
      <c r="K15" s="148"/>
      <c r="L15" s="128"/>
      <c r="M15" s="128"/>
      <c r="N15" s="128"/>
      <c r="O15" s="147">
        <f t="shared" si="2"/>
        <v>0</v>
      </c>
      <c r="P15" s="148"/>
      <c r="Q15" s="150"/>
      <c r="R15" s="128"/>
      <c r="S15" s="128"/>
      <c r="T15" s="147">
        <f t="shared" si="3"/>
        <v>0</v>
      </c>
      <c r="U15" s="151"/>
      <c r="V15" s="152"/>
      <c r="W15" s="130"/>
      <c r="X15" s="130"/>
      <c r="Y15" s="147">
        <f t="shared" si="4"/>
        <v>0</v>
      </c>
      <c r="Z15" s="153"/>
      <c r="AA15" s="130"/>
      <c r="AB15" s="130"/>
      <c r="AC15" s="130"/>
      <c r="AD15" s="129">
        <f t="shared" si="5"/>
        <v>0</v>
      </c>
      <c r="AE15" s="153"/>
      <c r="AF15" s="130"/>
      <c r="AG15" s="130"/>
      <c r="AH15" s="130"/>
      <c r="AI15" s="129">
        <f t="shared" si="6"/>
        <v>0</v>
      </c>
      <c r="AJ15" s="154"/>
      <c r="AK15" s="132"/>
      <c r="AL15" s="132"/>
      <c r="AM15" s="152"/>
      <c r="AN15" s="131">
        <f t="shared" si="7"/>
        <v>0</v>
      </c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</row>
    <row r="16" spans="1:60" s="25" customFormat="1" ht="15" customHeight="1">
      <c r="A16" s="134">
        <v>8</v>
      </c>
      <c r="B16" s="142">
        <f t="shared" si="0"/>
        <v>29</v>
      </c>
      <c r="C16" s="135" t="s">
        <v>137</v>
      </c>
      <c r="D16" s="135" t="s">
        <v>307</v>
      </c>
      <c r="E16" s="214" t="s">
        <v>48</v>
      </c>
      <c r="F16" s="312">
        <v>14</v>
      </c>
      <c r="G16" s="179">
        <v>7</v>
      </c>
      <c r="H16" s="156"/>
      <c r="I16" s="156">
        <v>8</v>
      </c>
      <c r="J16" s="147">
        <f t="shared" si="1"/>
        <v>29</v>
      </c>
      <c r="K16" s="148"/>
      <c r="L16" s="128"/>
      <c r="M16" s="128"/>
      <c r="N16" s="128"/>
      <c r="O16" s="147">
        <f t="shared" si="2"/>
        <v>0</v>
      </c>
      <c r="P16" s="148"/>
      <c r="Q16" s="150"/>
      <c r="R16" s="128"/>
      <c r="S16" s="128"/>
      <c r="T16" s="147">
        <f t="shared" si="3"/>
        <v>0</v>
      </c>
      <c r="U16" s="151"/>
      <c r="V16" s="152"/>
      <c r="W16" s="130"/>
      <c r="X16" s="130"/>
      <c r="Y16" s="147">
        <f t="shared" si="4"/>
        <v>0</v>
      </c>
      <c r="Z16" s="153"/>
      <c r="AA16" s="130"/>
      <c r="AB16" s="130"/>
      <c r="AC16" s="130"/>
      <c r="AD16" s="129">
        <f t="shared" si="5"/>
        <v>0</v>
      </c>
      <c r="AE16" s="153"/>
      <c r="AF16" s="130"/>
      <c r="AG16" s="130"/>
      <c r="AH16" s="130"/>
      <c r="AI16" s="129">
        <f t="shared" si="6"/>
        <v>0</v>
      </c>
      <c r="AJ16" s="154"/>
      <c r="AK16" s="132"/>
      <c r="AL16" s="132"/>
      <c r="AM16" s="152"/>
      <c r="AN16" s="131">
        <f t="shared" si="7"/>
        <v>0</v>
      </c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</row>
    <row r="17" spans="1:60" s="25" customFormat="1" ht="15" customHeight="1">
      <c r="A17" s="134">
        <v>9</v>
      </c>
      <c r="B17" s="142">
        <f t="shared" si="0"/>
        <v>27</v>
      </c>
      <c r="C17" s="135" t="s">
        <v>83</v>
      </c>
      <c r="D17" s="135" t="s">
        <v>63</v>
      </c>
      <c r="E17" s="214" t="s">
        <v>236</v>
      </c>
      <c r="F17" s="312">
        <v>3</v>
      </c>
      <c r="G17" s="179">
        <v>10</v>
      </c>
      <c r="H17" s="136">
        <v>8</v>
      </c>
      <c r="I17" s="156">
        <v>6</v>
      </c>
      <c r="J17" s="147">
        <f t="shared" si="1"/>
        <v>27</v>
      </c>
      <c r="K17" s="148"/>
      <c r="L17" s="128"/>
      <c r="M17" s="128"/>
      <c r="N17" s="128"/>
      <c r="O17" s="147">
        <f t="shared" si="2"/>
        <v>0</v>
      </c>
      <c r="P17" s="148"/>
      <c r="Q17" s="150"/>
      <c r="R17" s="128"/>
      <c r="S17" s="128"/>
      <c r="T17" s="147">
        <f t="shared" si="3"/>
        <v>0</v>
      </c>
      <c r="U17" s="151"/>
      <c r="V17" s="152"/>
      <c r="W17" s="130"/>
      <c r="X17" s="130"/>
      <c r="Y17" s="147">
        <f t="shared" si="4"/>
        <v>0</v>
      </c>
      <c r="Z17" s="153"/>
      <c r="AA17" s="130"/>
      <c r="AB17" s="130"/>
      <c r="AC17" s="130"/>
      <c r="AD17" s="129">
        <f t="shared" si="5"/>
        <v>0</v>
      </c>
      <c r="AE17" s="153"/>
      <c r="AF17" s="130"/>
      <c r="AG17" s="130"/>
      <c r="AH17" s="130"/>
      <c r="AI17" s="129">
        <f t="shared" si="6"/>
        <v>0</v>
      </c>
      <c r="AJ17" s="154"/>
      <c r="AK17" s="132"/>
      <c r="AL17" s="132"/>
      <c r="AM17" s="152"/>
      <c r="AN17" s="131">
        <f t="shared" si="7"/>
        <v>0</v>
      </c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</row>
    <row r="18" spans="1:60" s="25" customFormat="1" ht="15" customHeight="1">
      <c r="A18" s="134">
        <v>10</v>
      </c>
      <c r="B18" s="142">
        <f t="shared" si="0"/>
        <v>19</v>
      </c>
      <c r="C18" s="135" t="s">
        <v>122</v>
      </c>
      <c r="D18" s="135" t="s">
        <v>309</v>
      </c>
      <c r="E18" s="214" t="s">
        <v>236</v>
      </c>
      <c r="F18" s="314">
        <v>9</v>
      </c>
      <c r="G18" s="179">
        <v>1</v>
      </c>
      <c r="H18" s="156">
        <v>7</v>
      </c>
      <c r="I18" s="156">
        <v>2</v>
      </c>
      <c r="J18" s="147">
        <f t="shared" si="1"/>
        <v>19</v>
      </c>
      <c r="K18" s="148"/>
      <c r="L18" s="128"/>
      <c r="M18" s="128"/>
      <c r="N18" s="128"/>
      <c r="O18" s="147">
        <f t="shared" si="2"/>
        <v>0</v>
      </c>
      <c r="P18" s="148"/>
      <c r="Q18" s="150"/>
      <c r="R18" s="128"/>
      <c r="S18" s="128"/>
      <c r="T18" s="147">
        <f t="shared" si="3"/>
        <v>0</v>
      </c>
      <c r="U18" s="151"/>
      <c r="V18" s="152"/>
      <c r="W18" s="130"/>
      <c r="X18" s="130"/>
      <c r="Y18" s="147">
        <f t="shared" si="4"/>
        <v>0</v>
      </c>
      <c r="Z18" s="153"/>
      <c r="AA18" s="130"/>
      <c r="AB18" s="130"/>
      <c r="AC18" s="130"/>
      <c r="AD18" s="129">
        <f t="shared" si="5"/>
        <v>0</v>
      </c>
      <c r="AE18" s="153"/>
      <c r="AF18" s="130"/>
      <c r="AG18" s="130"/>
      <c r="AH18" s="130"/>
      <c r="AI18" s="129">
        <f t="shared" si="6"/>
        <v>0</v>
      </c>
      <c r="AJ18" s="154"/>
      <c r="AK18" s="132"/>
      <c r="AL18" s="132"/>
      <c r="AM18" s="152"/>
      <c r="AN18" s="131">
        <f t="shared" si="7"/>
        <v>0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</row>
    <row r="19" spans="1:60" s="25" customFormat="1" ht="15" customHeight="1">
      <c r="A19" s="134">
        <v>11</v>
      </c>
      <c r="B19" s="142">
        <f t="shared" si="0"/>
        <v>16</v>
      </c>
      <c r="C19" s="135" t="s">
        <v>356</v>
      </c>
      <c r="D19" s="135" t="s">
        <v>281</v>
      </c>
      <c r="E19" s="214" t="s">
        <v>236</v>
      </c>
      <c r="F19" s="170">
        <v>6</v>
      </c>
      <c r="G19" s="167"/>
      <c r="H19" s="156">
        <v>10</v>
      </c>
      <c r="I19" s="157"/>
      <c r="J19" s="147">
        <f t="shared" si="1"/>
        <v>16</v>
      </c>
      <c r="K19" s="148"/>
      <c r="L19" s="128"/>
      <c r="M19" s="128"/>
      <c r="N19" s="128"/>
      <c r="O19" s="147">
        <f t="shared" si="2"/>
        <v>0</v>
      </c>
      <c r="P19" s="148"/>
      <c r="Q19" s="150"/>
      <c r="R19" s="128"/>
      <c r="S19" s="128"/>
      <c r="T19" s="147">
        <f t="shared" si="3"/>
        <v>0</v>
      </c>
      <c r="U19" s="151"/>
      <c r="V19" s="152"/>
      <c r="W19" s="130"/>
      <c r="X19" s="130"/>
      <c r="Y19" s="147">
        <f t="shared" si="4"/>
        <v>0</v>
      </c>
      <c r="Z19" s="153"/>
      <c r="AA19" s="130"/>
      <c r="AB19" s="130"/>
      <c r="AC19" s="130"/>
      <c r="AD19" s="129">
        <f t="shared" si="5"/>
        <v>0</v>
      </c>
      <c r="AE19" s="153"/>
      <c r="AF19" s="130"/>
      <c r="AG19" s="130"/>
      <c r="AH19" s="130"/>
      <c r="AI19" s="129">
        <f t="shared" si="6"/>
        <v>0</v>
      </c>
      <c r="AJ19" s="154"/>
      <c r="AK19" s="132"/>
      <c r="AL19" s="132"/>
      <c r="AM19" s="152"/>
      <c r="AN19" s="131">
        <f t="shared" si="7"/>
        <v>0</v>
      </c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</row>
    <row r="20" spans="1:60" s="25" customFormat="1" ht="15" customHeight="1">
      <c r="A20" s="134">
        <v>12</v>
      </c>
      <c r="B20" s="142">
        <f t="shared" si="0"/>
        <v>15</v>
      </c>
      <c r="C20" s="135" t="s">
        <v>306</v>
      </c>
      <c r="D20" s="135" t="s">
        <v>49</v>
      </c>
      <c r="E20" s="214" t="s">
        <v>48</v>
      </c>
      <c r="F20" s="174">
        <v>5</v>
      </c>
      <c r="G20" s="179">
        <v>9</v>
      </c>
      <c r="H20" s="156"/>
      <c r="I20" s="156">
        <v>1</v>
      </c>
      <c r="J20" s="147">
        <f t="shared" si="1"/>
        <v>15</v>
      </c>
      <c r="K20" s="148"/>
      <c r="L20" s="128"/>
      <c r="M20" s="128"/>
      <c r="N20" s="128"/>
      <c r="O20" s="147">
        <f t="shared" si="2"/>
        <v>0</v>
      </c>
      <c r="P20" s="148"/>
      <c r="Q20" s="150"/>
      <c r="R20" s="128"/>
      <c r="S20" s="128"/>
      <c r="T20" s="147">
        <f t="shared" si="3"/>
        <v>0</v>
      </c>
      <c r="U20" s="151"/>
      <c r="V20" s="152"/>
      <c r="W20" s="130"/>
      <c r="X20" s="130"/>
      <c r="Y20" s="147">
        <f t="shared" si="4"/>
        <v>0</v>
      </c>
      <c r="Z20" s="153"/>
      <c r="AA20" s="130"/>
      <c r="AB20" s="130"/>
      <c r="AC20" s="130"/>
      <c r="AD20" s="129">
        <f t="shared" si="5"/>
        <v>0</v>
      </c>
      <c r="AE20" s="153"/>
      <c r="AF20" s="130"/>
      <c r="AG20" s="130"/>
      <c r="AH20" s="130"/>
      <c r="AI20" s="129">
        <f t="shared" si="6"/>
        <v>0</v>
      </c>
      <c r="AJ20" s="154"/>
      <c r="AK20" s="132"/>
      <c r="AL20" s="132"/>
      <c r="AM20" s="152"/>
      <c r="AN20" s="131">
        <f t="shared" si="7"/>
        <v>0</v>
      </c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</row>
    <row r="21" spans="1:60" s="25" customFormat="1" ht="15" customHeight="1">
      <c r="A21" s="134">
        <v>12</v>
      </c>
      <c r="B21" s="142">
        <f t="shared" si="0"/>
        <v>15</v>
      </c>
      <c r="C21" s="135" t="s">
        <v>308</v>
      </c>
      <c r="D21" s="135" t="s">
        <v>128</v>
      </c>
      <c r="E21" s="214" t="s">
        <v>236</v>
      </c>
      <c r="F21" s="170"/>
      <c r="G21" s="179">
        <v>5</v>
      </c>
      <c r="H21" s="155"/>
      <c r="I21" s="156">
        <v>10</v>
      </c>
      <c r="J21" s="147">
        <f t="shared" si="1"/>
        <v>15</v>
      </c>
      <c r="K21" s="148"/>
      <c r="L21" s="128"/>
      <c r="M21" s="128"/>
      <c r="N21" s="128"/>
      <c r="O21" s="147">
        <f t="shared" si="2"/>
        <v>0</v>
      </c>
      <c r="P21" s="148"/>
      <c r="Q21" s="150"/>
      <c r="R21" s="128"/>
      <c r="S21" s="128"/>
      <c r="T21" s="147">
        <f t="shared" si="3"/>
        <v>0</v>
      </c>
      <c r="U21" s="151"/>
      <c r="V21" s="152"/>
      <c r="W21" s="130"/>
      <c r="X21" s="130"/>
      <c r="Y21" s="147">
        <f t="shared" si="4"/>
        <v>0</v>
      </c>
      <c r="Z21" s="153"/>
      <c r="AA21" s="130"/>
      <c r="AB21" s="130"/>
      <c r="AC21" s="130"/>
      <c r="AD21" s="129">
        <f t="shared" si="5"/>
        <v>0</v>
      </c>
      <c r="AE21" s="153"/>
      <c r="AF21" s="130"/>
      <c r="AG21" s="130"/>
      <c r="AH21" s="130"/>
      <c r="AI21" s="129">
        <f t="shared" si="6"/>
        <v>0</v>
      </c>
      <c r="AJ21" s="154"/>
      <c r="AK21" s="132"/>
      <c r="AL21" s="132"/>
      <c r="AM21" s="152"/>
      <c r="AN21" s="131">
        <f t="shared" si="7"/>
        <v>0</v>
      </c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</row>
    <row r="22" spans="1:60" s="25" customFormat="1" ht="15" customHeight="1">
      <c r="A22" s="134">
        <v>14</v>
      </c>
      <c r="B22" s="142">
        <f t="shared" si="0"/>
        <v>14</v>
      </c>
      <c r="C22" s="135" t="s">
        <v>123</v>
      </c>
      <c r="D22" s="135" t="s">
        <v>97</v>
      </c>
      <c r="E22" s="214" t="s">
        <v>236</v>
      </c>
      <c r="F22" s="312">
        <v>10</v>
      </c>
      <c r="G22" s="179">
        <v>4</v>
      </c>
      <c r="H22" s="156"/>
      <c r="I22" s="156"/>
      <c r="J22" s="147">
        <f t="shared" si="1"/>
        <v>14</v>
      </c>
      <c r="K22" s="148"/>
      <c r="L22" s="128"/>
      <c r="M22" s="128"/>
      <c r="N22" s="128"/>
      <c r="O22" s="147">
        <f t="shared" si="2"/>
        <v>0</v>
      </c>
      <c r="P22" s="148"/>
      <c r="Q22" s="150"/>
      <c r="R22" s="128"/>
      <c r="S22" s="128"/>
      <c r="T22" s="147">
        <f t="shared" si="3"/>
        <v>0</v>
      </c>
      <c r="U22" s="151"/>
      <c r="V22" s="152"/>
      <c r="W22" s="130"/>
      <c r="X22" s="130"/>
      <c r="Y22" s="147">
        <f t="shared" si="4"/>
        <v>0</v>
      </c>
      <c r="Z22" s="153"/>
      <c r="AA22" s="130"/>
      <c r="AB22" s="130"/>
      <c r="AC22" s="130"/>
      <c r="AD22" s="129">
        <f t="shared" si="5"/>
        <v>0</v>
      </c>
      <c r="AE22" s="153"/>
      <c r="AF22" s="130"/>
      <c r="AG22" s="130"/>
      <c r="AH22" s="130"/>
      <c r="AI22" s="129">
        <f t="shared" si="6"/>
        <v>0</v>
      </c>
      <c r="AJ22" s="154"/>
      <c r="AK22" s="132"/>
      <c r="AL22" s="132"/>
      <c r="AM22" s="152"/>
      <c r="AN22" s="131">
        <f t="shared" si="7"/>
        <v>0</v>
      </c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</row>
    <row r="23" spans="1:60" s="25" customFormat="1" ht="15" customHeight="1">
      <c r="A23" s="134">
        <v>15</v>
      </c>
      <c r="B23" s="142">
        <f t="shared" si="0"/>
        <v>12</v>
      </c>
      <c r="C23" s="135" t="s">
        <v>305</v>
      </c>
      <c r="D23" s="135" t="s">
        <v>154</v>
      </c>
      <c r="E23" s="214" t="s">
        <v>143</v>
      </c>
      <c r="F23" s="312"/>
      <c r="G23" s="179">
        <v>12</v>
      </c>
      <c r="H23" s="156"/>
      <c r="I23" s="156"/>
      <c r="J23" s="147">
        <f t="shared" si="1"/>
        <v>12</v>
      </c>
      <c r="K23" s="148"/>
      <c r="L23" s="128"/>
      <c r="M23" s="128"/>
      <c r="N23" s="128"/>
      <c r="O23" s="147">
        <f t="shared" si="2"/>
        <v>0</v>
      </c>
      <c r="P23" s="148"/>
      <c r="Q23" s="150"/>
      <c r="R23" s="128"/>
      <c r="S23" s="128"/>
      <c r="T23" s="147">
        <f t="shared" si="3"/>
        <v>0</v>
      </c>
      <c r="U23" s="151"/>
      <c r="V23" s="152"/>
      <c r="W23" s="130"/>
      <c r="X23" s="130"/>
      <c r="Y23" s="147">
        <f t="shared" si="4"/>
        <v>0</v>
      </c>
      <c r="Z23" s="153"/>
      <c r="AA23" s="130"/>
      <c r="AB23" s="130"/>
      <c r="AC23" s="130"/>
      <c r="AD23" s="129">
        <f t="shared" si="5"/>
        <v>0</v>
      </c>
      <c r="AE23" s="153"/>
      <c r="AF23" s="130"/>
      <c r="AG23" s="130"/>
      <c r="AH23" s="130"/>
      <c r="AI23" s="129">
        <f t="shared" si="6"/>
        <v>0</v>
      </c>
      <c r="AJ23" s="154"/>
      <c r="AK23" s="132"/>
      <c r="AL23" s="132"/>
      <c r="AM23" s="152"/>
      <c r="AN23" s="131">
        <f t="shared" si="7"/>
        <v>0</v>
      </c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</row>
    <row r="24" spans="1:60" s="25" customFormat="1" ht="15" customHeight="1">
      <c r="A24" s="134">
        <v>15</v>
      </c>
      <c r="B24" s="142">
        <f t="shared" si="0"/>
        <v>12</v>
      </c>
      <c r="C24" s="135" t="s">
        <v>381</v>
      </c>
      <c r="D24" s="135" t="s">
        <v>114</v>
      </c>
      <c r="E24" s="214" t="s">
        <v>48</v>
      </c>
      <c r="F24" s="313"/>
      <c r="G24" s="167"/>
      <c r="H24" s="158">
        <v>5</v>
      </c>
      <c r="I24" s="158">
        <v>7</v>
      </c>
      <c r="J24" s="147">
        <f t="shared" si="1"/>
        <v>12</v>
      </c>
      <c r="K24" s="148"/>
      <c r="L24" s="128"/>
      <c r="M24" s="128"/>
      <c r="N24" s="128"/>
      <c r="O24" s="147">
        <f t="shared" si="2"/>
        <v>0</v>
      </c>
      <c r="P24" s="148"/>
      <c r="Q24" s="150"/>
      <c r="R24" s="128"/>
      <c r="S24" s="128"/>
      <c r="T24" s="147">
        <f t="shared" si="3"/>
        <v>0</v>
      </c>
      <c r="U24" s="151"/>
      <c r="V24" s="152"/>
      <c r="W24" s="130"/>
      <c r="X24" s="130"/>
      <c r="Y24" s="147">
        <f t="shared" si="4"/>
        <v>0</v>
      </c>
      <c r="Z24" s="153"/>
      <c r="AA24" s="130"/>
      <c r="AB24" s="130"/>
      <c r="AC24" s="130"/>
      <c r="AD24" s="129">
        <f t="shared" si="5"/>
        <v>0</v>
      </c>
      <c r="AE24" s="153"/>
      <c r="AF24" s="130"/>
      <c r="AG24" s="130"/>
      <c r="AH24" s="130"/>
      <c r="AI24" s="129">
        <f t="shared" si="6"/>
        <v>0</v>
      </c>
      <c r="AJ24" s="154"/>
      <c r="AK24" s="132"/>
      <c r="AL24" s="132"/>
      <c r="AM24" s="152"/>
      <c r="AN24" s="131">
        <f t="shared" si="7"/>
        <v>0</v>
      </c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</row>
    <row r="25" spans="1:60" s="25" customFormat="1" ht="15" customHeight="1">
      <c r="A25" s="134">
        <v>15</v>
      </c>
      <c r="B25" s="142">
        <f t="shared" si="0"/>
        <v>12</v>
      </c>
      <c r="C25" s="216" t="s">
        <v>51</v>
      </c>
      <c r="D25" s="135" t="s">
        <v>95</v>
      </c>
      <c r="E25" s="214" t="s">
        <v>236</v>
      </c>
      <c r="F25" s="315"/>
      <c r="G25" s="167"/>
      <c r="H25" s="155"/>
      <c r="I25" s="155">
        <v>12</v>
      </c>
      <c r="J25" s="147">
        <f t="shared" si="1"/>
        <v>12</v>
      </c>
      <c r="K25" s="148"/>
      <c r="L25" s="128"/>
      <c r="M25" s="128"/>
      <c r="N25" s="128"/>
      <c r="O25" s="147">
        <f t="shared" si="2"/>
        <v>0</v>
      </c>
      <c r="P25" s="148"/>
      <c r="Q25" s="150"/>
      <c r="R25" s="128"/>
      <c r="S25" s="128"/>
      <c r="T25" s="147">
        <f t="shared" si="3"/>
        <v>0</v>
      </c>
      <c r="U25" s="151"/>
      <c r="V25" s="152"/>
      <c r="W25" s="130"/>
      <c r="X25" s="130"/>
      <c r="Y25" s="147">
        <f t="shared" si="4"/>
        <v>0</v>
      </c>
      <c r="Z25" s="153"/>
      <c r="AA25" s="130"/>
      <c r="AB25" s="130"/>
      <c r="AC25" s="130"/>
      <c r="AD25" s="129">
        <f t="shared" si="5"/>
        <v>0</v>
      </c>
      <c r="AE25" s="153"/>
      <c r="AF25" s="130"/>
      <c r="AG25" s="130"/>
      <c r="AH25" s="130"/>
      <c r="AI25" s="129">
        <f t="shared" si="6"/>
        <v>0</v>
      </c>
      <c r="AJ25" s="154"/>
      <c r="AK25" s="132"/>
      <c r="AL25" s="132"/>
      <c r="AM25" s="152"/>
      <c r="AN25" s="131">
        <f t="shared" si="7"/>
        <v>0</v>
      </c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</row>
    <row r="26" spans="1:60" s="25" customFormat="1" ht="15" customHeight="1">
      <c r="A26" s="134">
        <v>18</v>
      </c>
      <c r="B26" s="142">
        <f t="shared" si="0"/>
        <v>10</v>
      </c>
      <c r="C26" s="135" t="s">
        <v>158</v>
      </c>
      <c r="D26" s="135" t="s">
        <v>205</v>
      </c>
      <c r="E26" s="214" t="s">
        <v>143</v>
      </c>
      <c r="F26" s="312">
        <v>7</v>
      </c>
      <c r="G26" s="167"/>
      <c r="H26" s="156">
        <v>3</v>
      </c>
      <c r="I26" s="156"/>
      <c r="J26" s="147">
        <f t="shared" si="1"/>
        <v>10</v>
      </c>
      <c r="K26" s="148"/>
      <c r="L26" s="128"/>
      <c r="M26" s="128"/>
      <c r="N26" s="128"/>
      <c r="O26" s="147">
        <f t="shared" si="2"/>
        <v>0</v>
      </c>
      <c r="P26" s="148"/>
      <c r="Q26" s="150"/>
      <c r="R26" s="128"/>
      <c r="S26" s="128"/>
      <c r="T26" s="147">
        <f t="shared" si="3"/>
        <v>0</v>
      </c>
      <c r="U26" s="151"/>
      <c r="V26" s="152"/>
      <c r="W26" s="130"/>
      <c r="X26" s="130"/>
      <c r="Y26" s="147">
        <f t="shared" si="4"/>
        <v>0</v>
      </c>
      <c r="Z26" s="153"/>
      <c r="AA26" s="130"/>
      <c r="AB26" s="130"/>
      <c r="AC26" s="130"/>
      <c r="AD26" s="129">
        <f t="shared" si="5"/>
        <v>0</v>
      </c>
      <c r="AE26" s="153"/>
      <c r="AF26" s="130"/>
      <c r="AG26" s="130"/>
      <c r="AH26" s="130"/>
      <c r="AI26" s="129">
        <f t="shared" si="6"/>
        <v>0</v>
      </c>
      <c r="AJ26" s="154"/>
      <c r="AK26" s="132"/>
      <c r="AL26" s="132"/>
      <c r="AM26" s="152"/>
      <c r="AN26" s="131">
        <f t="shared" si="7"/>
        <v>0</v>
      </c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</row>
    <row r="27" spans="1:60" s="25" customFormat="1" ht="15" customHeight="1">
      <c r="A27" s="134">
        <v>19</v>
      </c>
      <c r="B27" s="142">
        <f t="shared" si="0"/>
        <v>8</v>
      </c>
      <c r="C27" s="135" t="s">
        <v>124</v>
      </c>
      <c r="D27" s="135" t="s">
        <v>165</v>
      </c>
      <c r="E27" s="214" t="s">
        <v>143</v>
      </c>
      <c r="F27" s="316">
        <v>8</v>
      </c>
      <c r="G27" s="167"/>
      <c r="H27" s="155"/>
      <c r="I27" s="156"/>
      <c r="J27" s="147">
        <f t="shared" si="1"/>
        <v>8</v>
      </c>
      <c r="K27" s="148"/>
      <c r="L27" s="128"/>
      <c r="M27" s="128"/>
      <c r="N27" s="128"/>
      <c r="O27" s="147">
        <f t="shared" si="2"/>
        <v>0</v>
      </c>
      <c r="P27" s="148"/>
      <c r="Q27" s="150"/>
      <c r="R27" s="128"/>
      <c r="S27" s="128"/>
      <c r="T27" s="147">
        <f t="shared" si="3"/>
        <v>0</v>
      </c>
      <c r="U27" s="151"/>
      <c r="V27" s="152"/>
      <c r="W27" s="130"/>
      <c r="X27" s="130"/>
      <c r="Y27" s="147">
        <f t="shared" si="4"/>
        <v>0</v>
      </c>
      <c r="Z27" s="153"/>
      <c r="AA27" s="130"/>
      <c r="AB27" s="130"/>
      <c r="AC27" s="130"/>
      <c r="AD27" s="129">
        <f t="shared" si="5"/>
        <v>0</v>
      </c>
      <c r="AE27" s="153"/>
      <c r="AF27" s="130"/>
      <c r="AG27" s="130"/>
      <c r="AH27" s="130"/>
      <c r="AI27" s="129">
        <f t="shared" si="6"/>
        <v>0</v>
      </c>
      <c r="AJ27" s="154"/>
      <c r="AK27" s="132"/>
      <c r="AL27" s="132"/>
      <c r="AM27" s="152"/>
      <c r="AN27" s="131">
        <f t="shared" si="7"/>
        <v>0</v>
      </c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</row>
    <row r="28" spans="1:60" s="25" customFormat="1" ht="15" customHeight="1">
      <c r="A28" s="134">
        <v>20</v>
      </c>
      <c r="B28" s="142">
        <f t="shared" si="0"/>
        <v>6</v>
      </c>
      <c r="C28" s="135" t="s">
        <v>150</v>
      </c>
      <c r="D28" s="135" t="s">
        <v>165</v>
      </c>
      <c r="E28" s="214" t="s">
        <v>143</v>
      </c>
      <c r="F28" s="174"/>
      <c r="G28" s="179">
        <v>6</v>
      </c>
      <c r="H28" s="156"/>
      <c r="I28" s="156"/>
      <c r="J28" s="147">
        <f t="shared" si="1"/>
        <v>6</v>
      </c>
      <c r="K28" s="148"/>
      <c r="L28" s="128"/>
      <c r="M28" s="128"/>
      <c r="N28" s="128"/>
      <c r="O28" s="147">
        <f t="shared" si="2"/>
        <v>0</v>
      </c>
      <c r="P28" s="148"/>
      <c r="Q28" s="150"/>
      <c r="R28" s="128"/>
      <c r="S28" s="128"/>
      <c r="T28" s="147">
        <f t="shared" si="3"/>
        <v>0</v>
      </c>
      <c r="U28" s="151"/>
      <c r="V28" s="152"/>
      <c r="W28" s="130"/>
      <c r="X28" s="130"/>
      <c r="Y28" s="147">
        <f t="shared" si="4"/>
        <v>0</v>
      </c>
      <c r="Z28" s="153"/>
      <c r="AA28" s="130"/>
      <c r="AB28" s="130"/>
      <c r="AC28" s="130"/>
      <c r="AD28" s="129">
        <f t="shared" si="5"/>
        <v>0</v>
      </c>
      <c r="AE28" s="153"/>
      <c r="AF28" s="130"/>
      <c r="AG28" s="130"/>
      <c r="AH28" s="130"/>
      <c r="AI28" s="129">
        <f t="shared" si="6"/>
        <v>0</v>
      </c>
      <c r="AJ28" s="154"/>
      <c r="AK28" s="132"/>
      <c r="AL28" s="132"/>
      <c r="AM28" s="152"/>
      <c r="AN28" s="131">
        <f t="shared" si="7"/>
        <v>0</v>
      </c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</row>
    <row r="29" spans="1:60" s="25" customFormat="1" ht="15" customHeight="1">
      <c r="A29" s="134">
        <v>20</v>
      </c>
      <c r="B29" s="142">
        <f t="shared" si="0"/>
        <v>6</v>
      </c>
      <c r="C29" s="135" t="s">
        <v>166</v>
      </c>
      <c r="D29" s="135" t="s">
        <v>165</v>
      </c>
      <c r="E29" s="214" t="s">
        <v>143</v>
      </c>
      <c r="F29" s="312">
        <v>2</v>
      </c>
      <c r="G29" s="167"/>
      <c r="H29" s="156"/>
      <c r="I29" s="156">
        <v>4</v>
      </c>
      <c r="J29" s="147">
        <f t="shared" si="1"/>
        <v>6</v>
      </c>
      <c r="K29" s="148"/>
      <c r="L29" s="128"/>
      <c r="M29" s="128"/>
      <c r="N29" s="128"/>
      <c r="O29" s="147">
        <f t="shared" si="2"/>
        <v>0</v>
      </c>
      <c r="P29" s="148"/>
      <c r="Q29" s="150"/>
      <c r="R29" s="128"/>
      <c r="S29" s="128"/>
      <c r="T29" s="147">
        <f t="shared" si="3"/>
        <v>0</v>
      </c>
      <c r="U29" s="151"/>
      <c r="V29" s="152"/>
      <c r="W29" s="130"/>
      <c r="X29" s="130"/>
      <c r="Y29" s="147">
        <f t="shared" si="4"/>
        <v>0</v>
      </c>
      <c r="Z29" s="153"/>
      <c r="AA29" s="130"/>
      <c r="AB29" s="130"/>
      <c r="AC29" s="130"/>
      <c r="AD29" s="129">
        <f t="shared" si="5"/>
        <v>0</v>
      </c>
      <c r="AE29" s="153"/>
      <c r="AF29" s="130"/>
      <c r="AG29" s="130"/>
      <c r="AH29" s="130"/>
      <c r="AI29" s="129">
        <f t="shared" si="6"/>
        <v>0</v>
      </c>
      <c r="AJ29" s="154"/>
      <c r="AK29" s="132"/>
      <c r="AL29" s="132"/>
      <c r="AM29" s="152"/>
      <c r="AN29" s="131">
        <f t="shared" si="7"/>
        <v>0</v>
      </c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</row>
    <row r="30" spans="1:60" s="25" customFormat="1" ht="15" customHeight="1">
      <c r="A30" s="134">
        <v>20</v>
      </c>
      <c r="B30" s="142">
        <f t="shared" si="0"/>
        <v>6</v>
      </c>
      <c r="C30" s="135" t="s">
        <v>368</v>
      </c>
      <c r="D30" s="135" t="s">
        <v>281</v>
      </c>
      <c r="E30" s="214" t="s">
        <v>236</v>
      </c>
      <c r="F30" s="316"/>
      <c r="G30" s="167"/>
      <c r="H30" s="155">
        <v>6</v>
      </c>
      <c r="I30" s="156"/>
      <c r="J30" s="147">
        <f t="shared" si="1"/>
        <v>6</v>
      </c>
      <c r="K30" s="148"/>
      <c r="L30" s="128"/>
      <c r="M30" s="128"/>
      <c r="N30" s="128"/>
      <c r="O30" s="147">
        <f t="shared" si="2"/>
        <v>0</v>
      </c>
      <c r="P30" s="148"/>
      <c r="Q30" s="150"/>
      <c r="R30" s="128"/>
      <c r="S30" s="128"/>
      <c r="T30" s="147">
        <f t="shared" si="3"/>
        <v>0</v>
      </c>
      <c r="U30" s="151"/>
      <c r="V30" s="152"/>
      <c r="W30" s="130"/>
      <c r="X30" s="130"/>
      <c r="Y30" s="147">
        <f t="shared" si="4"/>
        <v>0</v>
      </c>
      <c r="Z30" s="153"/>
      <c r="AA30" s="130"/>
      <c r="AB30" s="130"/>
      <c r="AC30" s="130"/>
      <c r="AD30" s="129">
        <f t="shared" si="5"/>
        <v>0</v>
      </c>
      <c r="AE30" s="153"/>
      <c r="AF30" s="130"/>
      <c r="AG30" s="130"/>
      <c r="AH30" s="130"/>
      <c r="AI30" s="129">
        <f t="shared" si="6"/>
        <v>0</v>
      </c>
      <c r="AJ30" s="154"/>
      <c r="AK30" s="132"/>
      <c r="AL30" s="132"/>
      <c r="AM30" s="152"/>
      <c r="AN30" s="131">
        <f t="shared" si="7"/>
        <v>0</v>
      </c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</row>
    <row r="31" spans="1:60" s="25" customFormat="1" ht="15" customHeight="1">
      <c r="A31" s="134">
        <v>23</v>
      </c>
      <c r="B31" s="142">
        <f t="shared" si="0"/>
        <v>3</v>
      </c>
      <c r="C31" s="135" t="s">
        <v>125</v>
      </c>
      <c r="D31" s="135" t="s">
        <v>302</v>
      </c>
      <c r="E31" s="214" t="s">
        <v>236</v>
      </c>
      <c r="F31" s="314"/>
      <c r="G31" s="179">
        <v>3</v>
      </c>
      <c r="H31" s="136"/>
      <c r="I31" s="156"/>
      <c r="J31" s="147">
        <f t="shared" si="1"/>
        <v>3</v>
      </c>
      <c r="K31" s="148"/>
      <c r="L31" s="128"/>
      <c r="M31" s="128"/>
      <c r="N31" s="128"/>
      <c r="O31" s="147">
        <f t="shared" si="2"/>
        <v>0</v>
      </c>
      <c r="P31" s="148"/>
      <c r="Q31" s="150"/>
      <c r="R31" s="128"/>
      <c r="S31" s="128"/>
      <c r="T31" s="147">
        <f t="shared" si="3"/>
        <v>0</v>
      </c>
      <c r="U31" s="151"/>
      <c r="V31" s="152"/>
      <c r="W31" s="130"/>
      <c r="X31" s="130"/>
      <c r="Y31" s="147">
        <f t="shared" si="4"/>
        <v>0</v>
      </c>
      <c r="Z31" s="153"/>
      <c r="AA31" s="130"/>
      <c r="AB31" s="130"/>
      <c r="AC31" s="130"/>
      <c r="AD31" s="129">
        <f t="shared" si="5"/>
        <v>0</v>
      </c>
      <c r="AE31" s="153"/>
      <c r="AF31" s="130"/>
      <c r="AG31" s="130"/>
      <c r="AH31" s="130"/>
      <c r="AI31" s="129">
        <f t="shared" si="6"/>
        <v>0</v>
      </c>
      <c r="AJ31" s="154"/>
      <c r="AK31" s="132"/>
      <c r="AL31" s="132"/>
      <c r="AM31" s="152"/>
      <c r="AN31" s="131">
        <f t="shared" si="7"/>
        <v>0</v>
      </c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</row>
    <row r="32" spans="1:60" s="25" customFormat="1" ht="15" customHeight="1">
      <c r="A32" s="134">
        <v>23</v>
      </c>
      <c r="B32" s="142">
        <f t="shared" si="0"/>
        <v>3</v>
      </c>
      <c r="C32" s="216" t="s">
        <v>138</v>
      </c>
      <c r="D32" s="135" t="s">
        <v>309</v>
      </c>
      <c r="E32" s="214" t="s">
        <v>236</v>
      </c>
      <c r="F32" s="314">
        <v>1</v>
      </c>
      <c r="G32" s="179">
        <v>2</v>
      </c>
      <c r="H32" s="136"/>
      <c r="I32" s="156"/>
      <c r="J32" s="147">
        <f t="shared" si="1"/>
        <v>3</v>
      </c>
      <c r="K32" s="148"/>
      <c r="L32" s="128"/>
      <c r="M32" s="128"/>
      <c r="N32" s="128"/>
      <c r="O32" s="147">
        <f t="shared" si="2"/>
        <v>0</v>
      </c>
      <c r="P32" s="148"/>
      <c r="Q32" s="150"/>
      <c r="R32" s="128"/>
      <c r="S32" s="128"/>
      <c r="T32" s="147">
        <f t="shared" si="3"/>
        <v>0</v>
      </c>
      <c r="U32" s="151"/>
      <c r="V32" s="152"/>
      <c r="W32" s="130"/>
      <c r="X32" s="130"/>
      <c r="Y32" s="147">
        <f t="shared" si="4"/>
        <v>0</v>
      </c>
      <c r="Z32" s="153"/>
      <c r="AA32" s="130"/>
      <c r="AB32" s="130"/>
      <c r="AC32" s="130"/>
      <c r="AD32" s="129">
        <f t="shared" si="5"/>
        <v>0</v>
      </c>
      <c r="AE32" s="153"/>
      <c r="AF32" s="130"/>
      <c r="AG32" s="130"/>
      <c r="AH32" s="130"/>
      <c r="AI32" s="129">
        <f t="shared" si="6"/>
        <v>0</v>
      </c>
      <c r="AJ32" s="154"/>
      <c r="AK32" s="132"/>
      <c r="AL32" s="132"/>
      <c r="AM32" s="152"/>
      <c r="AN32" s="131">
        <f t="shared" si="7"/>
        <v>0</v>
      </c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</row>
    <row r="33" spans="1:60" s="25" customFormat="1" ht="15" customHeight="1">
      <c r="A33" s="134">
        <v>23</v>
      </c>
      <c r="B33" s="142">
        <f t="shared" si="0"/>
        <v>3</v>
      </c>
      <c r="C33" s="135" t="s">
        <v>96</v>
      </c>
      <c r="D33" s="135" t="s">
        <v>266</v>
      </c>
      <c r="E33" s="214" t="s">
        <v>236</v>
      </c>
      <c r="F33" s="174"/>
      <c r="G33" s="167"/>
      <c r="H33" s="156"/>
      <c r="I33" s="156">
        <v>3</v>
      </c>
      <c r="J33" s="147">
        <f t="shared" si="1"/>
        <v>3</v>
      </c>
      <c r="K33" s="149"/>
      <c r="L33" s="128"/>
      <c r="M33" s="128"/>
      <c r="N33" s="128"/>
      <c r="O33" s="147">
        <f t="shared" si="2"/>
        <v>0</v>
      </c>
      <c r="P33" s="148"/>
      <c r="Q33" s="150"/>
      <c r="R33" s="128"/>
      <c r="S33" s="128"/>
      <c r="T33" s="147">
        <f t="shared" si="3"/>
        <v>0</v>
      </c>
      <c r="U33" s="151"/>
      <c r="V33" s="152"/>
      <c r="W33" s="130"/>
      <c r="X33" s="130"/>
      <c r="Y33" s="147">
        <f t="shared" si="4"/>
        <v>0</v>
      </c>
      <c r="Z33" s="153"/>
      <c r="AA33" s="130"/>
      <c r="AB33" s="130"/>
      <c r="AC33" s="130"/>
      <c r="AD33" s="129">
        <f t="shared" si="5"/>
        <v>0</v>
      </c>
      <c r="AE33" s="153"/>
      <c r="AF33" s="130"/>
      <c r="AG33" s="130"/>
      <c r="AH33" s="130"/>
      <c r="AI33" s="129">
        <f t="shared" si="6"/>
        <v>0</v>
      </c>
      <c r="AJ33" s="154"/>
      <c r="AK33" s="132"/>
      <c r="AL33" s="132"/>
      <c r="AM33" s="152"/>
      <c r="AN33" s="131">
        <f t="shared" si="7"/>
        <v>0</v>
      </c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</row>
    <row r="34" spans="1:60" s="25" customFormat="1" ht="15" customHeight="1">
      <c r="A34" s="134">
        <v>26</v>
      </c>
      <c r="B34" s="142">
        <f t="shared" si="0"/>
        <v>2</v>
      </c>
      <c r="C34" s="135" t="s">
        <v>341</v>
      </c>
      <c r="D34" s="135" t="s">
        <v>148</v>
      </c>
      <c r="E34" s="214" t="s">
        <v>236</v>
      </c>
      <c r="F34" s="312"/>
      <c r="G34" s="167"/>
      <c r="H34" s="156">
        <v>2</v>
      </c>
      <c r="I34" s="156"/>
      <c r="J34" s="147">
        <f t="shared" si="1"/>
        <v>2</v>
      </c>
      <c r="K34" s="148"/>
      <c r="L34" s="128"/>
      <c r="M34" s="128"/>
      <c r="N34" s="128"/>
      <c r="O34" s="147">
        <f t="shared" si="2"/>
        <v>0</v>
      </c>
      <c r="P34" s="148"/>
      <c r="Q34" s="150"/>
      <c r="R34" s="128"/>
      <c r="S34" s="128"/>
      <c r="T34" s="147">
        <f t="shared" si="3"/>
        <v>0</v>
      </c>
      <c r="U34" s="151"/>
      <c r="V34" s="152"/>
      <c r="W34" s="130"/>
      <c r="X34" s="130"/>
      <c r="Y34" s="147">
        <f t="shared" si="4"/>
        <v>0</v>
      </c>
      <c r="Z34" s="153"/>
      <c r="AA34" s="130"/>
      <c r="AB34" s="130"/>
      <c r="AC34" s="130"/>
      <c r="AD34" s="129">
        <f t="shared" si="5"/>
        <v>0</v>
      </c>
      <c r="AE34" s="153"/>
      <c r="AF34" s="130"/>
      <c r="AG34" s="130"/>
      <c r="AH34" s="130"/>
      <c r="AI34" s="129">
        <f t="shared" si="6"/>
        <v>0</v>
      </c>
      <c r="AJ34" s="154"/>
      <c r="AK34" s="132"/>
      <c r="AL34" s="132"/>
      <c r="AM34" s="152"/>
      <c r="AN34" s="131">
        <f t="shared" si="7"/>
        <v>0</v>
      </c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</row>
    <row r="35" spans="1:60" s="25" customFormat="1" ht="15" customHeight="1">
      <c r="A35" s="134">
        <v>27</v>
      </c>
      <c r="B35" s="142">
        <f t="shared" si="0"/>
        <v>1</v>
      </c>
      <c r="C35" s="135" t="s">
        <v>195</v>
      </c>
      <c r="D35" s="135" t="s">
        <v>64</v>
      </c>
      <c r="E35" s="214" t="s">
        <v>176</v>
      </c>
      <c r="F35" s="313"/>
      <c r="G35" s="167"/>
      <c r="H35" s="158">
        <v>1</v>
      </c>
      <c r="I35" s="158"/>
      <c r="J35" s="147">
        <f t="shared" si="1"/>
        <v>1</v>
      </c>
      <c r="K35" s="148"/>
      <c r="L35" s="128"/>
      <c r="M35" s="128"/>
      <c r="N35" s="128"/>
      <c r="O35" s="147">
        <f t="shared" si="2"/>
        <v>0</v>
      </c>
      <c r="P35" s="148"/>
      <c r="Q35" s="150"/>
      <c r="R35" s="128"/>
      <c r="S35" s="128"/>
      <c r="T35" s="147">
        <f t="shared" si="3"/>
        <v>0</v>
      </c>
      <c r="U35" s="151"/>
      <c r="V35" s="152"/>
      <c r="W35" s="130"/>
      <c r="X35" s="130"/>
      <c r="Y35" s="147">
        <f t="shared" si="4"/>
        <v>0</v>
      </c>
      <c r="Z35" s="153"/>
      <c r="AA35" s="130"/>
      <c r="AB35" s="130"/>
      <c r="AC35" s="130"/>
      <c r="AD35" s="129">
        <f t="shared" si="5"/>
        <v>0</v>
      </c>
      <c r="AE35" s="153"/>
      <c r="AF35" s="130"/>
      <c r="AG35" s="130"/>
      <c r="AH35" s="130"/>
      <c r="AI35" s="129">
        <f t="shared" si="6"/>
        <v>0</v>
      </c>
      <c r="AJ35" s="154"/>
      <c r="AK35" s="132"/>
      <c r="AL35" s="132"/>
      <c r="AM35" s="152"/>
      <c r="AN35" s="131">
        <f t="shared" si="7"/>
        <v>0</v>
      </c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</row>
    <row r="36" spans="1:60" s="96" customFormat="1">
      <c r="E36" s="117"/>
      <c r="K36" s="144"/>
      <c r="O36" s="145"/>
      <c r="P36" s="144"/>
      <c r="Q36" s="144"/>
      <c r="AJ36" s="146"/>
    </row>
    <row r="37" spans="1:60" s="96" customFormat="1">
      <c r="E37" s="117"/>
      <c r="K37" s="144"/>
      <c r="O37" s="145"/>
      <c r="P37" s="144"/>
      <c r="Q37" s="144"/>
      <c r="AJ37" s="146"/>
    </row>
    <row r="38" spans="1:60" s="96" customFormat="1">
      <c r="E38" s="117"/>
      <c r="K38" s="144"/>
      <c r="O38" s="145"/>
      <c r="P38" s="144"/>
      <c r="Q38" s="144"/>
      <c r="AJ38" s="146"/>
    </row>
    <row r="39" spans="1:60" s="96" customFormat="1">
      <c r="E39" s="117"/>
      <c r="K39" s="144"/>
      <c r="O39" s="145"/>
      <c r="P39" s="144"/>
      <c r="Q39" s="144"/>
      <c r="AJ39" s="146"/>
    </row>
    <row r="40" spans="1:60" s="96" customFormat="1">
      <c r="E40" s="117"/>
      <c r="K40" s="144"/>
      <c r="O40" s="145"/>
      <c r="P40" s="144"/>
      <c r="Q40" s="144"/>
      <c r="AJ40" s="146"/>
    </row>
    <row r="41" spans="1:60" s="96" customFormat="1">
      <c r="E41" s="117"/>
      <c r="K41" s="144"/>
      <c r="O41" s="145"/>
      <c r="P41" s="144"/>
      <c r="Q41" s="144"/>
      <c r="AJ41" s="146"/>
    </row>
    <row r="42" spans="1:60" s="96" customFormat="1">
      <c r="E42" s="117"/>
      <c r="K42" s="144"/>
      <c r="O42" s="145"/>
      <c r="P42" s="144"/>
      <c r="Q42" s="144"/>
      <c r="AJ42" s="146"/>
    </row>
    <row r="43" spans="1:60" s="96" customFormat="1">
      <c r="E43" s="117"/>
      <c r="K43" s="144"/>
      <c r="O43" s="145"/>
      <c r="P43" s="144"/>
      <c r="Q43" s="144"/>
      <c r="AJ43" s="146"/>
    </row>
    <row r="44" spans="1:60" s="96" customFormat="1">
      <c r="E44" s="117"/>
      <c r="K44" s="144"/>
      <c r="O44" s="145"/>
      <c r="P44" s="144"/>
      <c r="Q44" s="144"/>
      <c r="AJ44" s="146"/>
    </row>
    <row r="45" spans="1:60" s="96" customFormat="1">
      <c r="E45" s="117"/>
      <c r="K45" s="144"/>
      <c r="O45" s="145"/>
      <c r="P45" s="144"/>
      <c r="Q45" s="144"/>
      <c r="AJ45" s="146"/>
    </row>
    <row r="46" spans="1:60" s="96" customFormat="1">
      <c r="E46" s="117"/>
      <c r="K46" s="144"/>
      <c r="O46" s="145"/>
      <c r="P46" s="144"/>
      <c r="Q46" s="144"/>
      <c r="AJ46" s="146"/>
    </row>
    <row r="47" spans="1:60" s="96" customFormat="1">
      <c r="E47" s="117"/>
      <c r="K47" s="144"/>
      <c r="O47" s="145"/>
      <c r="P47" s="144"/>
      <c r="Q47" s="144"/>
      <c r="AJ47" s="146"/>
    </row>
    <row r="48" spans="1:60" s="96" customFormat="1">
      <c r="E48" s="117"/>
      <c r="K48" s="144"/>
      <c r="O48" s="145"/>
      <c r="P48" s="144"/>
      <c r="Q48" s="144"/>
      <c r="AJ48" s="146"/>
    </row>
    <row r="49" spans="5:36" s="96" customFormat="1">
      <c r="E49" s="117"/>
      <c r="K49" s="144"/>
      <c r="O49" s="145"/>
      <c r="P49" s="144"/>
      <c r="Q49" s="144"/>
      <c r="AJ49" s="146"/>
    </row>
    <row r="50" spans="5:36" s="96" customFormat="1">
      <c r="E50" s="117"/>
      <c r="K50" s="144"/>
      <c r="O50" s="145"/>
      <c r="P50" s="144"/>
      <c r="Q50" s="144"/>
      <c r="AJ50" s="146"/>
    </row>
    <row r="51" spans="5:36" s="96" customFormat="1">
      <c r="E51" s="117"/>
      <c r="K51" s="144"/>
      <c r="O51" s="145"/>
      <c r="P51" s="144"/>
      <c r="Q51" s="144"/>
      <c r="AJ51" s="146"/>
    </row>
    <row r="52" spans="5:36" s="96" customFormat="1">
      <c r="E52" s="117"/>
      <c r="K52" s="144"/>
      <c r="O52" s="145"/>
      <c r="P52" s="144"/>
      <c r="Q52" s="144"/>
      <c r="AJ52" s="146"/>
    </row>
    <row r="53" spans="5:36" s="96" customFormat="1">
      <c r="E53" s="117"/>
      <c r="K53" s="144"/>
      <c r="O53" s="145"/>
      <c r="P53" s="144"/>
      <c r="Q53" s="144"/>
      <c r="AJ53" s="146"/>
    </row>
    <row r="54" spans="5:36" s="96" customFormat="1">
      <c r="E54" s="117"/>
      <c r="K54" s="144"/>
      <c r="O54" s="145"/>
      <c r="P54" s="144"/>
      <c r="Q54" s="144"/>
      <c r="AJ54" s="146"/>
    </row>
    <row r="55" spans="5:36" s="96" customFormat="1">
      <c r="E55" s="117"/>
      <c r="K55" s="144"/>
      <c r="O55" s="145"/>
      <c r="P55" s="144"/>
      <c r="Q55" s="144"/>
      <c r="AJ55" s="146"/>
    </row>
    <row r="56" spans="5:36" s="96" customFormat="1">
      <c r="E56" s="117"/>
      <c r="K56" s="144"/>
      <c r="O56" s="145"/>
      <c r="P56" s="144"/>
      <c r="Q56" s="144"/>
      <c r="AJ56" s="146"/>
    </row>
    <row r="57" spans="5:36" s="96" customFormat="1">
      <c r="E57" s="117"/>
      <c r="K57" s="144"/>
      <c r="O57" s="145"/>
      <c r="P57" s="144"/>
      <c r="Q57" s="144"/>
      <c r="AJ57" s="146"/>
    </row>
    <row r="58" spans="5:36" s="96" customFormat="1">
      <c r="E58" s="117"/>
      <c r="K58" s="144"/>
      <c r="O58" s="145"/>
      <c r="P58" s="144"/>
      <c r="Q58" s="144"/>
      <c r="AJ58" s="146"/>
    </row>
    <row r="59" spans="5:36" s="96" customFormat="1">
      <c r="E59" s="117"/>
      <c r="K59" s="144"/>
      <c r="O59" s="145"/>
      <c r="P59" s="144"/>
      <c r="Q59" s="144"/>
      <c r="AJ59" s="146"/>
    </row>
    <row r="60" spans="5:36" s="96" customFormat="1">
      <c r="E60" s="117"/>
      <c r="K60" s="144"/>
      <c r="O60" s="145"/>
      <c r="P60" s="144"/>
      <c r="Q60" s="144"/>
      <c r="AJ60" s="146"/>
    </row>
    <row r="61" spans="5:36" s="96" customFormat="1">
      <c r="E61" s="117"/>
      <c r="K61" s="144"/>
      <c r="O61" s="145"/>
      <c r="P61" s="144"/>
      <c r="Q61" s="144"/>
      <c r="AJ61" s="146"/>
    </row>
    <row r="62" spans="5:36" s="96" customFormat="1">
      <c r="E62" s="117"/>
      <c r="K62" s="144"/>
      <c r="O62" s="145"/>
      <c r="P62" s="144"/>
      <c r="Q62" s="144"/>
      <c r="AJ62" s="146"/>
    </row>
    <row r="63" spans="5:36" s="96" customFormat="1">
      <c r="E63" s="117"/>
      <c r="K63" s="144"/>
      <c r="O63" s="145"/>
      <c r="P63" s="144"/>
      <c r="Q63" s="144"/>
      <c r="AJ63" s="146"/>
    </row>
    <row r="64" spans="5:36" s="96" customFormat="1">
      <c r="E64" s="117"/>
      <c r="K64" s="144"/>
      <c r="O64" s="145"/>
      <c r="P64" s="144"/>
      <c r="Q64" s="144"/>
      <c r="AJ64" s="146"/>
    </row>
    <row r="65" spans="5:36" s="96" customFormat="1">
      <c r="E65" s="117"/>
      <c r="K65" s="144"/>
      <c r="O65" s="145"/>
      <c r="P65" s="144"/>
      <c r="Q65" s="144"/>
      <c r="AJ65" s="146"/>
    </row>
    <row r="66" spans="5:36" s="96" customFormat="1">
      <c r="E66" s="117"/>
      <c r="K66" s="144"/>
      <c r="O66" s="145"/>
      <c r="P66" s="144"/>
      <c r="Q66" s="144"/>
      <c r="AJ66" s="146"/>
    </row>
    <row r="67" spans="5:36" s="96" customFormat="1">
      <c r="E67" s="117"/>
      <c r="K67" s="144"/>
      <c r="O67" s="145"/>
      <c r="P67" s="144"/>
      <c r="Q67" s="144"/>
      <c r="AJ67" s="146"/>
    </row>
    <row r="68" spans="5:36" s="96" customFormat="1">
      <c r="E68" s="117"/>
      <c r="K68" s="144"/>
      <c r="O68" s="145"/>
      <c r="P68" s="144"/>
      <c r="Q68" s="144"/>
      <c r="AJ68" s="146"/>
    </row>
    <row r="69" spans="5:36" s="96" customFormat="1">
      <c r="E69" s="117"/>
      <c r="K69" s="144"/>
      <c r="O69" s="145"/>
      <c r="P69" s="144"/>
      <c r="Q69" s="144"/>
      <c r="AJ69" s="146"/>
    </row>
    <row r="70" spans="5:36" s="96" customFormat="1">
      <c r="E70" s="117"/>
      <c r="K70" s="144"/>
      <c r="O70" s="145"/>
      <c r="P70" s="144"/>
      <c r="Q70" s="144"/>
      <c r="AJ70" s="146"/>
    </row>
    <row r="71" spans="5:36" s="96" customFormat="1">
      <c r="E71" s="117"/>
      <c r="K71" s="144"/>
      <c r="O71" s="145"/>
      <c r="P71" s="144"/>
      <c r="Q71" s="144"/>
      <c r="AJ71" s="146"/>
    </row>
    <row r="72" spans="5:36" s="96" customFormat="1">
      <c r="E72" s="117"/>
      <c r="K72" s="144"/>
      <c r="O72" s="145"/>
      <c r="P72" s="144"/>
      <c r="Q72" s="144"/>
      <c r="AJ72" s="146"/>
    </row>
    <row r="73" spans="5:36" s="96" customFormat="1">
      <c r="E73" s="117"/>
      <c r="K73" s="144"/>
      <c r="O73" s="145"/>
      <c r="P73" s="144"/>
      <c r="Q73" s="144"/>
      <c r="AJ73" s="146"/>
    </row>
    <row r="74" spans="5:36" s="96" customFormat="1">
      <c r="E74" s="117"/>
      <c r="K74" s="144"/>
      <c r="O74" s="145"/>
      <c r="P74" s="144"/>
      <c r="Q74" s="144"/>
      <c r="AJ74" s="146"/>
    </row>
    <row r="75" spans="5:36" s="96" customFormat="1">
      <c r="E75" s="117"/>
      <c r="K75" s="144"/>
      <c r="O75" s="145"/>
      <c r="P75" s="144"/>
      <c r="Q75" s="144"/>
      <c r="AJ75" s="146"/>
    </row>
    <row r="76" spans="5:36" s="96" customFormat="1">
      <c r="E76" s="117"/>
      <c r="K76" s="144"/>
      <c r="O76" s="145"/>
      <c r="P76" s="144"/>
      <c r="Q76" s="144"/>
      <c r="AJ76" s="146"/>
    </row>
    <row r="77" spans="5:36" s="96" customFormat="1">
      <c r="E77" s="117"/>
      <c r="K77" s="144"/>
      <c r="O77" s="145"/>
      <c r="P77" s="144"/>
      <c r="Q77" s="144"/>
      <c r="AJ77" s="146"/>
    </row>
    <row r="78" spans="5:36" s="96" customFormat="1">
      <c r="E78" s="117"/>
      <c r="K78" s="144"/>
      <c r="O78" s="145"/>
      <c r="P78" s="144"/>
      <c r="Q78" s="144"/>
      <c r="AJ78" s="146"/>
    </row>
    <row r="79" spans="5:36" s="96" customFormat="1">
      <c r="E79" s="117"/>
      <c r="K79" s="144"/>
      <c r="O79" s="145"/>
      <c r="P79" s="144"/>
      <c r="Q79" s="144"/>
      <c r="AJ79" s="146"/>
    </row>
    <row r="80" spans="5:36" s="96" customFormat="1">
      <c r="E80" s="117"/>
      <c r="K80" s="144"/>
      <c r="O80" s="145"/>
      <c r="P80" s="144"/>
      <c r="Q80" s="144"/>
      <c r="AJ80" s="146"/>
    </row>
    <row r="81" spans="5:36" s="96" customFormat="1">
      <c r="E81" s="117"/>
      <c r="K81" s="144"/>
      <c r="O81" s="145"/>
      <c r="P81" s="144"/>
      <c r="Q81" s="144"/>
      <c r="AJ81" s="146"/>
    </row>
    <row r="82" spans="5:36" s="96" customFormat="1">
      <c r="E82" s="117"/>
      <c r="K82" s="144"/>
      <c r="O82" s="145"/>
      <c r="P82" s="144"/>
      <c r="Q82" s="144"/>
      <c r="AJ82" s="146"/>
    </row>
    <row r="83" spans="5:36" s="96" customFormat="1">
      <c r="E83" s="117"/>
      <c r="K83" s="144"/>
      <c r="O83" s="145"/>
      <c r="P83" s="144"/>
      <c r="Q83" s="144"/>
      <c r="AJ83" s="146"/>
    </row>
    <row r="84" spans="5:36" s="96" customFormat="1">
      <c r="E84" s="117"/>
      <c r="K84" s="144"/>
      <c r="O84" s="145"/>
      <c r="P84" s="144"/>
      <c r="Q84" s="144"/>
      <c r="AJ84" s="146"/>
    </row>
  </sheetData>
  <sheetProtection algorithmName="SHA-512" hashValue="x4HSsxq5CrCLi01DkpOHHLLx+MtiVTV5mvaMxAQLgaNRd0bAtDhCvQBECvU7g/1vjsnAX6APAECs00VNbjCExg==" saltValue="qYCyBAiEAOmpEBSqZqEjHw==" spinCount="100000" sheet="1" selectLockedCells="1" selectUnlockedCells="1"/>
  <autoFilter ref="A8:BH8">
    <sortState ref="A9:BH61">
      <sortCondition descending="1" ref="B8"/>
    </sortState>
  </autoFilter>
  <sortState ref="B11:AO153">
    <sortCondition descending="1" ref="B10:B153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r:id="rId1"/>
      <headerFooter alignWithMargins="0"/>
    </customSheetView>
  </customSheetViews>
  <mergeCells count="28">
    <mergeCell ref="A5:E5"/>
    <mergeCell ref="A1:E3"/>
    <mergeCell ref="F6:I6"/>
    <mergeCell ref="K5:O5"/>
    <mergeCell ref="P5:T5"/>
    <mergeCell ref="F5:J5"/>
    <mergeCell ref="Z5:AD5"/>
    <mergeCell ref="AE5:AI5"/>
    <mergeCell ref="AJ5:AN5"/>
    <mergeCell ref="A6:A7"/>
    <mergeCell ref="B6:B7"/>
    <mergeCell ref="C6:C7"/>
    <mergeCell ref="D6:D7"/>
    <mergeCell ref="E6:E7"/>
    <mergeCell ref="J6:J7"/>
    <mergeCell ref="U5:Y5"/>
    <mergeCell ref="AJ6:AM6"/>
    <mergeCell ref="AN6:AN7"/>
    <mergeCell ref="K6:N6"/>
    <mergeCell ref="Z6:AC6"/>
    <mergeCell ref="AD6:AD7"/>
    <mergeCell ref="AE6:AH6"/>
    <mergeCell ref="AI6:AI7"/>
    <mergeCell ref="O6:O7"/>
    <mergeCell ref="P6:S6"/>
    <mergeCell ref="T6:T7"/>
    <mergeCell ref="U6:X6"/>
    <mergeCell ref="Y6:Y7"/>
  </mergeCells>
  <pageMargins left="0.75" right="0.75" top="1" bottom="1" header="0" footer="0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"/>
  <sheetViews>
    <sheetView zoomScale="80" zoomScaleNormal="80" workbookViewId="0">
      <pane xSplit="5" ySplit="9" topLeftCell="F10" activePane="bottomRight" state="frozen"/>
      <selection pane="topRight" activeCell="I1" sqref="I1"/>
      <selection pane="bottomLeft" activeCell="A10" sqref="A10"/>
      <selection pane="bottomRight" activeCell="H27" sqref="H27"/>
    </sheetView>
  </sheetViews>
  <sheetFormatPr baseColWidth="10" defaultColWidth="11.42578125" defaultRowHeight="12.75"/>
  <cols>
    <col min="1" max="1" width="8.7109375" style="1" customWidth="1"/>
    <col min="2" max="2" width="14.7109375" style="1" customWidth="1"/>
    <col min="3" max="3" width="36" style="1" customWidth="1"/>
    <col min="4" max="4" width="22" style="1" customWidth="1"/>
    <col min="5" max="5" width="14.7109375" style="41" customWidth="1"/>
    <col min="6" max="6" width="19.140625" style="1" customWidth="1"/>
    <col min="7" max="7" width="11.85546875" style="1" customWidth="1"/>
    <col min="8" max="8" width="12.7109375" style="1" customWidth="1"/>
    <col min="9" max="9" width="11.5703125" style="1" customWidth="1"/>
    <col min="10" max="10" width="15.140625" style="1" customWidth="1"/>
    <col min="11" max="11" width="20" style="1" customWidth="1"/>
    <col min="12" max="12" width="22.140625" style="1" customWidth="1"/>
    <col min="13" max="13" width="15.5703125" style="1" customWidth="1"/>
    <col min="14" max="14" width="20.28515625" style="1" customWidth="1"/>
    <col min="15" max="15" width="15.140625" style="1" customWidth="1"/>
    <col min="16" max="16" width="18.5703125" style="32" customWidth="1"/>
    <col min="17" max="17" width="22.140625" style="32" customWidth="1"/>
    <col min="18" max="18" width="15.5703125" style="1" customWidth="1"/>
    <col min="19" max="19" width="20.28515625" style="1" customWidth="1"/>
    <col min="20" max="20" width="16.85546875" style="32" customWidth="1"/>
    <col min="21" max="21" width="14.42578125" style="1" customWidth="1"/>
    <col min="22" max="22" width="16" style="1" customWidth="1"/>
    <col min="23" max="23" width="15.5703125" style="1" customWidth="1"/>
    <col min="24" max="24" width="14.42578125" style="1" customWidth="1"/>
    <col min="25" max="25" width="15.28515625" style="1" customWidth="1"/>
    <col min="26" max="26" width="20" style="1" customWidth="1"/>
    <col min="27" max="27" width="22.140625" style="1" customWidth="1"/>
    <col min="28" max="28" width="15.5703125" style="1" customWidth="1"/>
    <col min="29" max="29" width="21.7109375" style="1" customWidth="1"/>
    <col min="30" max="30" width="15.28515625" style="1" customWidth="1"/>
    <col min="31" max="31" width="12.42578125" style="1" customWidth="1"/>
    <col min="32" max="33" width="10.85546875" style="1" customWidth="1"/>
    <col min="34" max="34" width="13" style="1" customWidth="1"/>
    <col min="35" max="35" width="14.28515625" style="1" bestFit="1" customWidth="1"/>
    <col min="36" max="36" width="20" style="1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20.85546875" style="1" customWidth="1"/>
    <col min="41" max="16384" width="11.42578125" style="1"/>
  </cols>
  <sheetData>
    <row r="1" spans="1:43" s="96" customFormat="1" ht="17.25" customHeight="1">
      <c r="A1" s="300" t="s">
        <v>185</v>
      </c>
      <c r="B1" s="300"/>
      <c r="C1" s="300"/>
      <c r="D1" s="300"/>
      <c r="E1" s="300"/>
      <c r="P1" s="97"/>
      <c r="Q1" s="97"/>
      <c r="T1" s="97"/>
    </row>
    <row r="2" spans="1:43" s="78" customFormat="1" ht="27.75" customHeight="1">
      <c r="A2" s="300"/>
      <c r="B2" s="300"/>
      <c r="C2" s="300"/>
      <c r="D2" s="300"/>
      <c r="E2" s="300"/>
      <c r="F2" s="44"/>
      <c r="G2" s="10"/>
      <c r="H2" s="10"/>
      <c r="I2" s="10"/>
      <c r="J2" s="10"/>
      <c r="K2" s="4"/>
      <c r="L2" s="4"/>
      <c r="M2" s="4"/>
      <c r="N2" s="4"/>
      <c r="O2" s="4"/>
      <c r="P2" s="33"/>
      <c r="Q2" s="33"/>
      <c r="R2" s="4"/>
      <c r="S2" s="4"/>
      <c r="T2" s="3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  <c r="AP2" s="4"/>
      <c r="AQ2" s="4"/>
    </row>
    <row r="3" spans="1:43" s="78" customFormat="1" ht="27.75" customHeight="1">
      <c r="A3" s="300"/>
      <c r="B3" s="300"/>
      <c r="C3" s="300"/>
      <c r="D3" s="300"/>
      <c r="E3" s="300"/>
      <c r="F3" s="44"/>
      <c r="G3" s="10"/>
      <c r="H3" s="10"/>
      <c r="I3" s="10"/>
      <c r="J3" s="10"/>
      <c r="K3" s="4"/>
      <c r="L3" s="4"/>
      <c r="M3" s="4"/>
      <c r="N3" s="4"/>
      <c r="O3" s="4"/>
      <c r="P3" s="33"/>
      <c r="Q3" s="33"/>
      <c r="R3" s="4"/>
      <c r="S3" s="4"/>
      <c r="T3" s="3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4"/>
      <c r="AM3" s="4"/>
      <c r="AN3" s="4"/>
      <c r="AO3" s="4"/>
      <c r="AP3" s="4"/>
      <c r="AQ3" s="4"/>
    </row>
    <row r="4" spans="1:43" s="78" customFormat="1" ht="22.5" customHeight="1" thickBot="1">
      <c r="A4" s="300"/>
      <c r="B4" s="300"/>
      <c r="C4" s="300"/>
      <c r="D4" s="300"/>
      <c r="E4" s="300"/>
      <c r="F4" s="77"/>
      <c r="G4" s="77"/>
      <c r="H4" s="77"/>
      <c r="I4" s="77"/>
      <c r="K4" s="77"/>
      <c r="L4" s="77"/>
      <c r="M4" s="77"/>
      <c r="N4" s="77"/>
      <c r="O4" s="4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1:43" s="78" customFormat="1" ht="22.5" hidden="1" customHeight="1" thickBot="1">
      <c r="A5" s="10"/>
      <c r="B5" s="11"/>
      <c r="C5" s="12"/>
      <c r="D5" s="12"/>
      <c r="E5" s="40"/>
      <c r="F5" s="12"/>
      <c r="G5" s="77">
        <f>+SUM(G10:G33)</f>
        <v>149</v>
      </c>
      <c r="H5" s="77">
        <f>+SUM(H10:H33)</f>
        <v>135</v>
      </c>
      <c r="I5" s="77">
        <f>+SUM(I10:I33)</f>
        <v>137</v>
      </c>
      <c r="K5" s="77">
        <f>+SUM(K10:K33)</f>
        <v>0</v>
      </c>
      <c r="L5" s="77">
        <f>+SUM(L10:L33)</f>
        <v>0</v>
      </c>
      <c r="M5" s="77">
        <f>+SUM(M10:M33)</f>
        <v>0</v>
      </c>
      <c r="N5" s="77">
        <f>+SUM(N10:N33)</f>
        <v>0</v>
      </c>
      <c r="O5" s="4"/>
      <c r="P5" s="77">
        <f>+SUM(P10:P33)</f>
        <v>0</v>
      </c>
      <c r="Q5" s="77">
        <f>+SUM(Q10:Q33)</f>
        <v>0</v>
      </c>
      <c r="R5" s="77">
        <f>+SUM(R10:R33)</f>
        <v>0</v>
      </c>
      <c r="S5" s="77">
        <f>+SUM(S10:S33)</f>
        <v>0</v>
      </c>
      <c r="T5" s="33"/>
      <c r="U5" s="77">
        <f>+SUM(U10:U33)</f>
        <v>0</v>
      </c>
      <c r="V5" s="77">
        <f>+SUM(V10:V33)</f>
        <v>0</v>
      </c>
      <c r="W5" s="77">
        <f>+SUM(W10:W33)</f>
        <v>0</v>
      </c>
      <c r="X5" s="77">
        <f>+SUM(X10:X33)</f>
        <v>0</v>
      </c>
      <c r="Y5" s="77"/>
      <c r="Z5" s="77">
        <f>+SUM(Z10:Z33)</f>
        <v>0</v>
      </c>
      <c r="AA5" s="77">
        <f>+SUM(AA10:AA33)</f>
        <v>0</v>
      </c>
      <c r="AB5" s="77">
        <f>+SUM(AB10:AB33)</f>
        <v>0</v>
      </c>
      <c r="AC5" s="77">
        <f>+SUM(AC10:AC33)</f>
        <v>0</v>
      </c>
      <c r="AD5" s="77"/>
      <c r="AE5" s="77">
        <f>+SUM(AE10:AE33)</f>
        <v>0</v>
      </c>
      <c r="AF5" s="77">
        <f>+SUM(AF10:AF33)</f>
        <v>0</v>
      </c>
      <c r="AG5" s="77"/>
      <c r="AH5" s="77">
        <f>+SUM(AH10:AH33)</f>
        <v>0</v>
      </c>
      <c r="AI5" s="77"/>
      <c r="AJ5" s="77">
        <f>+SUM(AJ10:AJ33)</f>
        <v>0</v>
      </c>
      <c r="AK5" s="77">
        <f>+SUM(AK10:AK33)</f>
        <v>0</v>
      </c>
      <c r="AL5" s="77">
        <f>+SUM(AL10:AL33)</f>
        <v>0</v>
      </c>
      <c r="AM5" s="77">
        <f>+SUM(AM10:AM33)</f>
        <v>0</v>
      </c>
      <c r="AN5" s="77"/>
      <c r="AO5" s="77"/>
      <c r="AP5" s="77"/>
      <c r="AQ5" s="77"/>
    </row>
    <row r="6" spans="1:43" s="2" customFormat="1" ht="36.75" customHeight="1" thickBot="1">
      <c r="A6" s="301"/>
      <c r="B6" s="302"/>
      <c r="C6" s="302"/>
      <c r="D6" s="302"/>
      <c r="E6" s="303"/>
      <c r="F6" s="260" t="s">
        <v>201</v>
      </c>
      <c r="G6" s="261"/>
      <c r="H6" s="261"/>
      <c r="I6" s="261"/>
      <c r="J6" s="262"/>
      <c r="K6" s="260"/>
      <c r="L6" s="261"/>
      <c r="M6" s="261"/>
      <c r="N6" s="261"/>
      <c r="O6" s="262"/>
      <c r="P6" s="260"/>
      <c r="Q6" s="261"/>
      <c r="R6" s="261"/>
      <c r="S6" s="261"/>
      <c r="T6" s="262"/>
      <c r="U6" s="260"/>
      <c r="V6" s="261"/>
      <c r="W6" s="261"/>
      <c r="X6" s="261"/>
      <c r="Y6" s="262"/>
      <c r="Z6" s="260"/>
      <c r="AA6" s="261"/>
      <c r="AB6" s="261"/>
      <c r="AC6" s="261"/>
      <c r="AD6" s="262"/>
      <c r="AE6" s="260"/>
      <c r="AF6" s="261"/>
      <c r="AG6" s="261"/>
      <c r="AH6" s="261"/>
      <c r="AI6" s="262"/>
      <c r="AJ6" s="260"/>
      <c r="AK6" s="261"/>
      <c r="AL6" s="261"/>
      <c r="AM6" s="261"/>
      <c r="AN6" s="262"/>
    </row>
    <row r="7" spans="1:43" s="2" customFormat="1" ht="12.75" hidden="1" customHeight="1" thickBot="1">
      <c r="A7" s="269" t="s">
        <v>0</v>
      </c>
      <c r="B7" s="271" t="s">
        <v>1</v>
      </c>
      <c r="C7" s="271" t="s">
        <v>2</v>
      </c>
      <c r="D7" s="271" t="s">
        <v>3</v>
      </c>
      <c r="E7" s="263" t="s">
        <v>4</v>
      </c>
      <c r="F7" s="269"/>
      <c r="G7" s="271"/>
      <c r="H7" s="271"/>
      <c r="I7" s="271"/>
      <c r="J7" s="263" t="s">
        <v>40</v>
      </c>
      <c r="K7" s="293"/>
      <c r="L7" s="294"/>
      <c r="M7" s="294"/>
      <c r="N7" s="294"/>
      <c r="O7" s="263" t="s">
        <v>31</v>
      </c>
      <c r="P7" s="293"/>
      <c r="Q7" s="294"/>
      <c r="R7" s="294"/>
      <c r="S7" s="294"/>
      <c r="T7" s="263" t="s">
        <v>25</v>
      </c>
      <c r="U7" s="293"/>
      <c r="V7" s="294"/>
      <c r="W7" s="294"/>
      <c r="X7" s="294"/>
      <c r="Y7" s="263" t="s">
        <v>30</v>
      </c>
      <c r="Z7" s="293"/>
      <c r="AA7" s="294"/>
      <c r="AB7" s="294"/>
      <c r="AC7" s="294"/>
      <c r="AD7" s="263" t="s">
        <v>27</v>
      </c>
      <c r="AE7" s="293"/>
      <c r="AF7" s="294"/>
      <c r="AG7" s="294"/>
      <c r="AH7" s="294"/>
      <c r="AI7" s="263" t="s">
        <v>28</v>
      </c>
      <c r="AJ7" s="293"/>
      <c r="AK7" s="294"/>
      <c r="AL7" s="294"/>
      <c r="AM7" s="294"/>
      <c r="AN7" s="263" t="s">
        <v>29</v>
      </c>
    </row>
    <row r="8" spans="1:43" s="2" customFormat="1" ht="41.25" customHeight="1">
      <c r="A8" s="298"/>
      <c r="B8" s="299"/>
      <c r="C8" s="299"/>
      <c r="D8" s="299"/>
      <c r="E8" s="297"/>
      <c r="F8" s="211" t="s">
        <v>41</v>
      </c>
      <c r="G8" s="210" t="s">
        <v>42</v>
      </c>
      <c r="H8" s="210" t="s">
        <v>9</v>
      </c>
      <c r="I8" s="210" t="s">
        <v>43</v>
      </c>
      <c r="J8" s="292"/>
      <c r="K8" s="163" t="s">
        <v>41</v>
      </c>
      <c r="L8" s="164" t="s">
        <v>42</v>
      </c>
      <c r="M8" s="164" t="s">
        <v>9</v>
      </c>
      <c r="N8" s="164" t="s">
        <v>43</v>
      </c>
      <c r="O8" s="297"/>
      <c r="P8" s="163" t="s">
        <v>41</v>
      </c>
      <c r="Q8" s="164" t="s">
        <v>42</v>
      </c>
      <c r="R8" s="164" t="s">
        <v>9</v>
      </c>
      <c r="S8" s="164" t="s">
        <v>43</v>
      </c>
      <c r="T8" s="297"/>
      <c r="U8" s="163" t="s">
        <v>41</v>
      </c>
      <c r="V8" s="164" t="s">
        <v>42</v>
      </c>
      <c r="W8" s="164" t="s">
        <v>9</v>
      </c>
      <c r="X8" s="164" t="s">
        <v>43</v>
      </c>
      <c r="Y8" s="297"/>
      <c r="Z8" s="163" t="s">
        <v>41</v>
      </c>
      <c r="AA8" s="164" t="s">
        <v>42</v>
      </c>
      <c r="AB8" s="164" t="s">
        <v>9</v>
      </c>
      <c r="AC8" s="164" t="s">
        <v>43</v>
      </c>
      <c r="AD8" s="297"/>
      <c r="AE8" s="208" t="s">
        <v>41</v>
      </c>
      <c r="AF8" s="209" t="s">
        <v>42</v>
      </c>
      <c r="AG8" s="228" t="s">
        <v>193</v>
      </c>
      <c r="AH8" s="228" t="s">
        <v>192</v>
      </c>
      <c r="AI8" s="292"/>
      <c r="AJ8" s="163" t="s">
        <v>41</v>
      </c>
      <c r="AK8" s="164" t="s">
        <v>42</v>
      </c>
      <c r="AL8" s="164" t="s">
        <v>9</v>
      </c>
      <c r="AM8" s="164" t="s">
        <v>43</v>
      </c>
      <c r="AN8" s="297"/>
    </row>
    <row r="9" spans="1:43" s="2" customFormat="1" ht="9" customHeight="1">
      <c r="A9" s="199"/>
      <c r="B9" s="197"/>
      <c r="C9" s="197"/>
      <c r="D9" s="197"/>
      <c r="E9" s="198"/>
      <c r="F9" s="199"/>
      <c r="G9" s="197"/>
      <c r="H9" s="197"/>
      <c r="I9" s="197"/>
      <c r="J9" s="198"/>
      <c r="K9" s="199"/>
      <c r="L9" s="197"/>
      <c r="M9" s="197"/>
      <c r="N9" s="197"/>
      <c r="O9" s="198"/>
      <c r="P9" s="199"/>
      <c r="Q9" s="197"/>
      <c r="R9" s="197"/>
      <c r="S9" s="197"/>
      <c r="T9" s="198"/>
      <c r="U9" s="199"/>
      <c r="V9" s="197"/>
      <c r="W9" s="197"/>
      <c r="X9" s="197"/>
      <c r="Y9" s="198"/>
      <c r="Z9" s="199"/>
      <c r="AA9" s="197"/>
      <c r="AB9" s="197"/>
      <c r="AC9" s="197"/>
      <c r="AD9" s="198"/>
      <c r="AE9" s="199"/>
      <c r="AF9" s="197"/>
      <c r="AG9" s="228"/>
      <c r="AH9" s="197"/>
      <c r="AI9" s="198"/>
      <c r="AJ9" s="199"/>
      <c r="AK9" s="197"/>
      <c r="AL9" s="197"/>
      <c r="AM9" s="197"/>
      <c r="AN9" s="198"/>
    </row>
    <row r="10" spans="1:43" s="6" customFormat="1" ht="15" customHeight="1">
      <c r="A10" s="162">
        <v>1</v>
      </c>
      <c r="B10" s="159">
        <f t="shared" ref="B10:B33" si="0">+J10+O10+T10+Y10+AD10+AI10+AN10</f>
        <v>61</v>
      </c>
      <c r="C10" s="249" t="s">
        <v>90</v>
      </c>
      <c r="D10" s="247" t="s">
        <v>114</v>
      </c>
      <c r="E10" s="248" t="s">
        <v>48</v>
      </c>
      <c r="F10" s="165">
        <v>18</v>
      </c>
      <c r="G10" s="179">
        <v>18</v>
      </c>
      <c r="H10" s="169">
        <v>9</v>
      </c>
      <c r="I10" s="169">
        <v>16</v>
      </c>
      <c r="J10" s="168">
        <f t="shared" ref="J10:J33" si="1">+SUM(F10:I10)</f>
        <v>61</v>
      </c>
      <c r="K10" s="172"/>
      <c r="L10" s="166"/>
      <c r="M10" s="166"/>
      <c r="N10" s="166"/>
      <c r="O10" s="168">
        <f t="shared" ref="O10:O33" si="2">+SUM(K10:N10)</f>
        <v>0</v>
      </c>
      <c r="P10" s="172"/>
      <c r="Q10" s="166"/>
      <c r="R10" s="166"/>
      <c r="S10" s="166"/>
      <c r="T10" s="177">
        <f t="shared" ref="T10:T33" si="3">+SUM(P10:S10)</f>
        <v>0</v>
      </c>
      <c r="U10" s="174"/>
      <c r="V10" s="175"/>
      <c r="W10" s="175"/>
      <c r="X10" s="175"/>
      <c r="Y10" s="168">
        <f t="shared" ref="Y10:Y33" si="4">+SUM(U10:X10)</f>
        <v>0</v>
      </c>
      <c r="Z10" s="172"/>
      <c r="AA10" s="166"/>
      <c r="AB10" s="166"/>
      <c r="AC10" s="166"/>
      <c r="AD10" s="168">
        <f t="shared" ref="AD10:AD33" si="5">+SUM(Z10:AC10)</f>
        <v>0</v>
      </c>
      <c r="AE10" s="172"/>
      <c r="AF10" s="166"/>
      <c r="AG10" s="156"/>
      <c r="AH10" s="169"/>
      <c r="AI10" s="168">
        <f t="shared" ref="AI10:AI33" si="6">+SUM(AE10:AH10)</f>
        <v>0</v>
      </c>
      <c r="AJ10" s="172"/>
      <c r="AK10" s="166"/>
      <c r="AL10" s="166"/>
      <c r="AM10" s="166"/>
      <c r="AN10" s="168">
        <f t="shared" ref="AN10:AN33" si="7">+SUM(AJ10:AM10)</f>
        <v>0</v>
      </c>
    </row>
    <row r="11" spans="1:43" s="6" customFormat="1" ht="15" customHeight="1">
      <c r="A11" s="162">
        <v>2</v>
      </c>
      <c r="B11" s="159">
        <f t="shared" si="0"/>
        <v>57</v>
      </c>
      <c r="C11" s="247" t="s">
        <v>180</v>
      </c>
      <c r="D11" s="247" t="s">
        <v>317</v>
      </c>
      <c r="E11" s="248" t="s">
        <v>53</v>
      </c>
      <c r="F11" s="165">
        <v>20</v>
      </c>
      <c r="G11" s="179">
        <v>3</v>
      </c>
      <c r="H11" s="169">
        <v>16</v>
      </c>
      <c r="I11" s="169">
        <v>18</v>
      </c>
      <c r="J11" s="168">
        <f t="shared" si="1"/>
        <v>57</v>
      </c>
      <c r="K11" s="172"/>
      <c r="L11" s="166"/>
      <c r="M11" s="166"/>
      <c r="N11" s="166"/>
      <c r="O11" s="168">
        <f t="shared" si="2"/>
        <v>0</v>
      </c>
      <c r="P11" s="172"/>
      <c r="Q11" s="166"/>
      <c r="R11" s="166"/>
      <c r="S11" s="166"/>
      <c r="T11" s="177">
        <f t="shared" si="3"/>
        <v>0</v>
      </c>
      <c r="U11" s="174"/>
      <c r="V11" s="175"/>
      <c r="W11" s="175"/>
      <c r="X11" s="175"/>
      <c r="Y11" s="168">
        <f t="shared" si="4"/>
        <v>0</v>
      </c>
      <c r="Z11" s="172"/>
      <c r="AA11" s="166"/>
      <c r="AB11" s="166"/>
      <c r="AC11" s="166"/>
      <c r="AD11" s="168">
        <f t="shared" si="5"/>
        <v>0</v>
      </c>
      <c r="AE11" s="172"/>
      <c r="AF11" s="166"/>
      <c r="AG11" s="156"/>
      <c r="AH11" s="169"/>
      <c r="AI11" s="168">
        <f t="shared" si="6"/>
        <v>0</v>
      </c>
      <c r="AJ11" s="172"/>
      <c r="AK11" s="166"/>
      <c r="AL11" s="166"/>
      <c r="AM11" s="166"/>
      <c r="AN11" s="168">
        <f t="shared" si="7"/>
        <v>0</v>
      </c>
    </row>
    <row r="12" spans="1:43" s="6" customFormat="1" ht="15" customHeight="1">
      <c r="A12" s="162">
        <v>3</v>
      </c>
      <c r="B12" s="159">
        <f t="shared" si="0"/>
        <v>56</v>
      </c>
      <c r="C12" s="247" t="s">
        <v>310</v>
      </c>
      <c r="D12" s="247" t="s">
        <v>146</v>
      </c>
      <c r="E12" s="248" t="s">
        <v>76</v>
      </c>
      <c r="F12" s="165">
        <v>16</v>
      </c>
      <c r="G12" s="179">
        <v>20</v>
      </c>
      <c r="H12" s="167">
        <v>20</v>
      </c>
      <c r="I12" s="169"/>
      <c r="J12" s="168">
        <f t="shared" si="1"/>
        <v>56</v>
      </c>
      <c r="K12" s="172"/>
      <c r="L12" s="166"/>
      <c r="M12" s="166"/>
      <c r="N12" s="166"/>
      <c r="O12" s="168">
        <f t="shared" si="2"/>
        <v>0</v>
      </c>
      <c r="P12" s="172"/>
      <c r="Q12" s="166"/>
      <c r="R12" s="166"/>
      <c r="S12" s="166"/>
      <c r="T12" s="177">
        <f t="shared" si="3"/>
        <v>0</v>
      </c>
      <c r="U12" s="174"/>
      <c r="V12" s="175"/>
      <c r="W12" s="175"/>
      <c r="X12" s="175"/>
      <c r="Y12" s="168">
        <f t="shared" si="4"/>
        <v>0</v>
      </c>
      <c r="Z12" s="172"/>
      <c r="AA12" s="166"/>
      <c r="AB12" s="166"/>
      <c r="AC12" s="166"/>
      <c r="AD12" s="168">
        <f t="shared" si="5"/>
        <v>0</v>
      </c>
      <c r="AE12" s="172"/>
      <c r="AF12" s="166"/>
      <c r="AG12" s="156"/>
      <c r="AH12" s="166"/>
      <c r="AI12" s="168">
        <f t="shared" si="6"/>
        <v>0</v>
      </c>
      <c r="AJ12" s="172"/>
      <c r="AK12" s="166"/>
      <c r="AL12" s="166"/>
      <c r="AM12" s="166"/>
      <c r="AN12" s="168">
        <f t="shared" si="7"/>
        <v>0</v>
      </c>
    </row>
    <row r="13" spans="1:43" s="6" customFormat="1" ht="15" customHeight="1">
      <c r="A13" s="162">
        <v>3</v>
      </c>
      <c r="B13" s="159">
        <f t="shared" si="0"/>
        <v>56</v>
      </c>
      <c r="C13" s="249" t="s">
        <v>98</v>
      </c>
      <c r="D13" s="247" t="s">
        <v>268</v>
      </c>
      <c r="E13" s="248" t="s">
        <v>56</v>
      </c>
      <c r="F13" s="170">
        <v>14</v>
      </c>
      <c r="G13" s="179">
        <v>4</v>
      </c>
      <c r="H13" s="169">
        <v>18</v>
      </c>
      <c r="I13" s="169">
        <v>20</v>
      </c>
      <c r="J13" s="168">
        <f t="shared" si="1"/>
        <v>56</v>
      </c>
      <c r="K13" s="172"/>
      <c r="L13" s="166"/>
      <c r="M13" s="166"/>
      <c r="N13" s="166"/>
      <c r="O13" s="168">
        <f t="shared" si="2"/>
        <v>0</v>
      </c>
      <c r="P13" s="172"/>
      <c r="Q13" s="166"/>
      <c r="R13" s="166"/>
      <c r="S13" s="166"/>
      <c r="T13" s="177">
        <f t="shared" si="3"/>
        <v>0</v>
      </c>
      <c r="U13" s="174"/>
      <c r="V13" s="175"/>
      <c r="W13" s="175"/>
      <c r="X13" s="175"/>
      <c r="Y13" s="168">
        <f t="shared" si="4"/>
        <v>0</v>
      </c>
      <c r="Z13" s="172"/>
      <c r="AA13" s="166"/>
      <c r="AB13" s="166"/>
      <c r="AC13" s="166"/>
      <c r="AD13" s="168">
        <f t="shared" si="5"/>
        <v>0</v>
      </c>
      <c r="AE13" s="172"/>
      <c r="AF13" s="166"/>
      <c r="AG13" s="156"/>
      <c r="AH13" s="169"/>
      <c r="AI13" s="168">
        <f t="shared" si="6"/>
        <v>0</v>
      </c>
      <c r="AJ13" s="172"/>
      <c r="AK13" s="166"/>
      <c r="AL13" s="166"/>
      <c r="AM13" s="166"/>
      <c r="AN13" s="168">
        <f t="shared" si="7"/>
        <v>0</v>
      </c>
    </row>
    <row r="14" spans="1:43" s="6" customFormat="1" ht="15" customHeight="1">
      <c r="A14" s="162">
        <v>5</v>
      </c>
      <c r="B14" s="159">
        <f t="shared" si="0"/>
        <v>43</v>
      </c>
      <c r="C14" s="247" t="s">
        <v>311</v>
      </c>
      <c r="D14" s="247" t="s">
        <v>302</v>
      </c>
      <c r="E14" s="248" t="s">
        <v>236</v>
      </c>
      <c r="F14" s="165">
        <v>7</v>
      </c>
      <c r="G14" s="179">
        <v>16</v>
      </c>
      <c r="H14" s="169">
        <v>14</v>
      </c>
      <c r="I14" s="167">
        <v>6</v>
      </c>
      <c r="J14" s="168">
        <f t="shared" si="1"/>
        <v>43</v>
      </c>
      <c r="K14" s="173"/>
      <c r="L14" s="169"/>
      <c r="M14" s="169"/>
      <c r="N14" s="169"/>
      <c r="O14" s="168">
        <f t="shared" si="2"/>
        <v>0</v>
      </c>
      <c r="P14" s="173"/>
      <c r="Q14" s="169"/>
      <c r="R14" s="169"/>
      <c r="S14" s="169"/>
      <c r="T14" s="177">
        <f t="shared" si="3"/>
        <v>0</v>
      </c>
      <c r="U14" s="170"/>
      <c r="V14" s="176"/>
      <c r="W14" s="176"/>
      <c r="X14" s="176"/>
      <c r="Y14" s="168">
        <f t="shared" si="4"/>
        <v>0</v>
      </c>
      <c r="Z14" s="173"/>
      <c r="AA14" s="169"/>
      <c r="AB14" s="169"/>
      <c r="AC14" s="169"/>
      <c r="AD14" s="168">
        <f t="shared" si="5"/>
        <v>0</v>
      </c>
      <c r="AE14" s="173"/>
      <c r="AF14" s="169"/>
      <c r="AG14" s="136"/>
      <c r="AH14" s="169"/>
      <c r="AI14" s="168">
        <f t="shared" si="6"/>
        <v>0</v>
      </c>
      <c r="AJ14" s="173"/>
      <c r="AK14" s="169"/>
      <c r="AL14" s="169"/>
      <c r="AM14" s="169"/>
      <c r="AN14" s="168">
        <f t="shared" si="7"/>
        <v>0</v>
      </c>
    </row>
    <row r="15" spans="1:43" s="6" customFormat="1" ht="15" customHeight="1">
      <c r="A15" s="162">
        <v>6</v>
      </c>
      <c r="B15" s="159">
        <f t="shared" si="0"/>
        <v>42</v>
      </c>
      <c r="C15" s="247" t="s">
        <v>313</v>
      </c>
      <c r="D15" s="247" t="s">
        <v>148</v>
      </c>
      <c r="E15" s="248" t="s">
        <v>236</v>
      </c>
      <c r="F15" s="165">
        <v>12</v>
      </c>
      <c r="G15" s="179">
        <v>12</v>
      </c>
      <c r="H15" s="169">
        <v>6</v>
      </c>
      <c r="I15" s="169">
        <v>12</v>
      </c>
      <c r="J15" s="168">
        <f t="shared" si="1"/>
        <v>42</v>
      </c>
      <c r="K15" s="172"/>
      <c r="L15" s="166"/>
      <c r="M15" s="166"/>
      <c r="N15" s="166"/>
      <c r="O15" s="168">
        <f t="shared" si="2"/>
        <v>0</v>
      </c>
      <c r="P15" s="172"/>
      <c r="Q15" s="166"/>
      <c r="R15" s="166"/>
      <c r="S15" s="166"/>
      <c r="T15" s="177">
        <f t="shared" si="3"/>
        <v>0</v>
      </c>
      <c r="U15" s="174"/>
      <c r="V15" s="175"/>
      <c r="W15" s="175"/>
      <c r="X15" s="175"/>
      <c r="Y15" s="168">
        <f t="shared" si="4"/>
        <v>0</v>
      </c>
      <c r="Z15" s="172"/>
      <c r="AA15" s="166"/>
      <c r="AB15" s="166"/>
      <c r="AC15" s="166"/>
      <c r="AD15" s="168">
        <f t="shared" si="5"/>
        <v>0</v>
      </c>
      <c r="AE15" s="172"/>
      <c r="AF15" s="166"/>
      <c r="AG15" s="156"/>
      <c r="AH15" s="169"/>
      <c r="AI15" s="168">
        <f t="shared" si="6"/>
        <v>0</v>
      </c>
      <c r="AJ15" s="172"/>
      <c r="AK15" s="166"/>
      <c r="AL15" s="166"/>
      <c r="AM15" s="166"/>
      <c r="AN15" s="168">
        <f t="shared" si="7"/>
        <v>0</v>
      </c>
    </row>
    <row r="16" spans="1:43" s="6" customFormat="1" ht="15" customHeight="1">
      <c r="A16" s="162">
        <v>7</v>
      </c>
      <c r="B16" s="159">
        <f t="shared" si="0"/>
        <v>34</v>
      </c>
      <c r="C16" s="249" t="s">
        <v>432</v>
      </c>
      <c r="D16" s="247" t="s">
        <v>420</v>
      </c>
      <c r="E16" s="248" t="s">
        <v>50</v>
      </c>
      <c r="F16" s="165">
        <v>20</v>
      </c>
      <c r="G16" s="167">
        <v>14</v>
      </c>
      <c r="H16" s="169"/>
      <c r="I16" s="169"/>
      <c r="J16" s="168">
        <f t="shared" si="1"/>
        <v>34</v>
      </c>
      <c r="K16" s="172"/>
      <c r="L16" s="166"/>
      <c r="M16" s="166"/>
      <c r="N16" s="166"/>
      <c r="O16" s="168">
        <f t="shared" si="2"/>
        <v>0</v>
      </c>
      <c r="P16" s="172"/>
      <c r="Q16" s="166"/>
      <c r="R16" s="166"/>
      <c r="S16" s="166"/>
      <c r="T16" s="177">
        <f t="shared" si="3"/>
        <v>0</v>
      </c>
      <c r="U16" s="174"/>
      <c r="V16" s="175"/>
      <c r="W16" s="175"/>
      <c r="X16" s="175"/>
      <c r="Y16" s="168">
        <f t="shared" si="4"/>
        <v>0</v>
      </c>
      <c r="Z16" s="172"/>
      <c r="AA16" s="166"/>
      <c r="AB16" s="166"/>
      <c r="AC16" s="166"/>
      <c r="AD16" s="168">
        <f t="shared" si="5"/>
        <v>0</v>
      </c>
      <c r="AE16" s="172"/>
      <c r="AF16" s="166"/>
      <c r="AG16" s="156"/>
      <c r="AH16" s="169"/>
      <c r="AI16" s="168">
        <f t="shared" si="6"/>
        <v>0</v>
      </c>
      <c r="AJ16" s="172"/>
      <c r="AK16" s="166"/>
      <c r="AL16" s="166"/>
      <c r="AM16" s="166"/>
      <c r="AN16" s="168">
        <f t="shared" si="7"/>
        <v>0</v>
      </c>
    </row>
    <row r="17" spans="1:40" s="6" customFormat="1" ht="15" customHeight="1">
      <c r="A17" s="162">
        <v>8</v>
      </c>
      <c r="B17" s="159">
        <f t="shared" si="0"/>
        <v>33</v>
      </c>
      <c r="C17" s="247" t="s">
        <v>139</v>
      </c>
      <c r="D17" s="247" t="s">
        <v>309</v>
      </c>
      <c r="E17" s="248" t="s">
        <v>236</v>
      </c>
      <c r="F17" s="171">
        <v>10</v>
      </c>
      <c r="G17" s="179">
        <v>6</v>
      </c>
      <c r="H17" s="169">
        <v>3</v>
      </c>
      <c r="I17" s="169">
        <v>14</v>
      </c>
      <c r="J17" s="168">
        <f t="shared" si="1"/>
        <v>33</v>
      </c>
      <c r="K17" s="172"/>
      <c r="L17" s="166"/>
      <c r="M17" s="166"/>
      <c r="N17" s="166"/>
      <c r="O17" s="168">
        <f t="shared" si="2"/>
        <v>0</v>
      </c>
      <c r="P17" s="172"/>
      <c r="Q17" s="166"/>
      <c r="R17" s="166"/>
      <c r="S17" s="166"/>
      <c r="T17" s="177">
        <f t="shared" si="3"/>
        <v>0</v>
      </c>
      <c r="U17" s="174"/>
      <c r="V17" s="175"/>
      <c r="W17" s="175"/>
      <c r="X17" s="175"/>
      <c r="Y17" s="168">
        <f t="shared" si="4"/>
        <v>0</v>
      </c>
      <c r="Z17" s="172"/>
      <c r="AA17" s="166"/>
      <c r="AB17" s="166"/>
      <c r="AC17" s="166"/>
      <c r="AD17" s="168">
        <f t="shared" si="5"/>
        <v>0</v>
      </c>
      <c r="AE17" s="172"/>
      <c r="AF17" s="166"/>
      <c r="AG17" s="156"/>
      <c r="AH17" s="169"/>
      <c r="AI17" s="168">
        <f t="shared" si="6"/>
        <v>0</v>
      </c>
      <c r="AJ17" s="172"/>
      <c r="AK17" s="166"/>
      <c r="AL17" s="166"/>
      <c r="AM17" s="166"/>
      <c r="AN17" s="168">
        <f t="shared" si="7"/>
        <v>0</v>
      </c>
    </row>
    <row r="18" spans="1:40" s="6" customFormat="1" ht="15" customHeight="1">
      <c r="A18" s="162">
        <v>9</v>
      </c>
      <c r="B18" s="159">
        <f t="shared" si="0"/>
        <v>27</v>
      </c>
      <c r="C18" s="247" t="s">
        <v>312</v>
      </c>
      <c r="D18" s="247" t="s">
        <v>281</v>
      </c>
      <c r="E18" s="248" t="s">
        <v>236</v>
      </c>
      <c r="F18" s="165">
        <v>6</v>
      </c>
      <c r="G18" s="179">
        <v>14</v>
      </c>
      <c r="H18" s="169"/>
      <c r="I18" s="169">
        <v>7</v>
      </c>
      <c r="J18" s="168">
        <f t="shared" si="1"/>
        <v>27</v>
      </c>
      <c r="K18" s="172"/>
      <c r="L18" s="166"/>
      <c r="M18" s="166"/>
      <c r="N18" s="166"/>
      <c r="O18" s="168">
        <f t="shared" si="2"/>
        <v>0</v>
      </c>
      <c r="P18" s="172"/>
      <c r="Q18" s="166"/>
      <c r="R18" s="166"/>
      <c r="S18" s="166"/>
      <c r="T18" s="177">
        <f t="shared" si="3"/>
        <v>0</v>
      </c>
      <c r="U18" s="174"/>
      <c r="V18" s="175"/>
      <c r="W18" s="175"/>
      <c r="X18" s="175"/>
      <c r="Y18" s="168">
        <f t="shared" si="4"/>
        <v>0</v>
      </c>
      <c r="Z18" s="172"/>
      <c r="AA18" s="166"/>
      <c r="AB18" s="166"/>
      <c r="AC18" s="166"/>
      <c r="AD18" s="168">
        <f t="shared" si="5"/>
        <v>0</v>
      </c>
      <c r="AE18" s="172"/>
      <c r="AF18" s="166"/>
      <c r="AG18" s="156"/>
      <c r="AH18" s="169"/>
      <c r="AI18" s="168">
        <f t="shared" si="6"/>
        <v>0</v>
      </c>
      <c r="AJ18" s="172"/>
      <c r="AK18" s="166"/>
      <c r="AL18" s="166"/>
      <c r="AM18" s="166"/>
      <c r="AN18" s="168">
        <f t="shared" si="7"/>
        <v>0</v>
      </c>
    </row>
    <row r="19" spans="1:40" s="6" customFormat="1" ht="15" customHeight="1">
      <c r="A19" s="162">
        <v>9</v>
      </c>
      <c r="B19" s="159">
        <f t="shared" si="0"/>
        <v>27</v>
      </c>
      <c r="C19" s="247" t="s">
        <v>188</v>
      </c>
      <c r="D19" s="247" t="s">
        <v>95</v>
      </c>
      <c r="E19" s="248" t="s">
        <v>236</v>
      </c>
      <c r="F19" s="165">
        <v>8</v>
      </c>
      <c r="G19" s="179">
        <v>9</v>
      </c>
      <c r="H19" s="169"/>
      <c r="I19" s="169">
        <v>10</v>
      </c>
      <c r="J19" s="168">
        <f t="shared" si="1"/>
        <v>27</v>
      </c>
      <c r="K19" s="172"/>
      <c r="L19" s="166"/>
      <c r="M19" s="166"/>
      <c r="N19" s="166"/>
      <c r="O19" s="168">
        <f t="shared" si="2"/>
        <v>0</v>
      </c>
      <c r="P19" s="172"/>
      <c r="Q19" s="166"/>
      <c r="R19" s="166"/>
      <c r="S19" s="166"/>
      <c r="T19" s="177">
        <f t="shared" si="3"/>
        <v>0</v>
      </c>
      <c r="U19" s="174"/>
      <c r="V19" s="175"/>
      <c r="W19" s="175"/>
      <c r="X19" s="175"/>
      <c r="Y19" s="168">
        <f t="shared" si="4"/>
        <v>0</v>
      </c>
      <c r="Z19" s="172"/>
      <c r="AA19" s="166"/>
      <c r="AB19" s="166"/>
      <c r="AC19" s="166"/>
      <c r="AD19" s="168">
        <f t="shared" si="5"/>
        <v>0</v>
      </c>
      <c r="AE19" s="172"/>
      <c r="AF19" s="166"/>
      <c r="AG19" s="156"/>
      <c r="AH19" s="169"/>
      <c r="AI19" s="168">
        <f t="shared" si="6"/>
        <v>0</v>
      </c>
      <c r="AJ19" s="172"/>
      <c r="AK19" s="166"/>
      <c r="AL19" s="166"/>
      <c r="AM19" s="166"/>
      <c r="AN19" s="168">
        <f t="shared" si="7"/>
        <v>0</v>
      </c>
    </row>
    <row r="20" spans="1:40" s="6" customFormat="1" ht="15" customHeight="1">
      <c r="A20" s="162">
        <v>11</v>
      </c>
      <c r="B20" s="159">
        <f t="shared" si="0"/>
        <v>20</v>
      </c>
      <c r="C20" s="247" t="s">
        <v>316</v>
      </c>
      <c r="D20" s="247" t="s">
        <v>136</v>
      </c>
      <c r="E20" s="248" t="s">
        <v>236</v>
      </c>
      <c r="F20" s="165">
        <v>4</v>
      </c>
      <c r="G20" s="179">
        <v>8</v>
      </c>
      <c r="H20" s="169">
        <v>8</v>
      </c>
      <c r="I20" s="169"/>
      <c r="J20" s="168">
        <f t="shared" si="1"/>
        <v>20</v>
      </c>
      <c r="K20" s="172"/>
      <c r="L20" s="166"/>
      <c r="M20" s="166"/>
      <c r="N20" s="166"/>
      <c r="O20" s="168">
        <f t="shared" si="2"/>
        <v>0</v>
      </c>
      <c r="P20" s="172"/>
      <c r="Q20" s="166"/>
      <c r="R20" s="166"/>
      <c r="S20" s="166"/>
      <c r="T20" s="177">
        <f t="shared" si="3"/>
        <v>0</v>
      </c>
      <c r="U20" s="174"/>
      <c r="V20" s="175"/>
      <c r="W20" s="175"/>
      <c r="X20" s="175"/>
      <c r="Y20" s="168">
        <f t="shared" si="4"/>
        <v>0</v>
      </c>
      <c r="Z20" s="172"/>
      <c r="AA20" s="166"/>
      <c r="AB20" s="166"/>
      <c r="AC20" s="166"/>
      <c r="AD20" s="168">
        <f t="shared" si="5"/>
        <v>0</v>
      </c>
      <c r="AE20" s="172"/>
      <c r="AF20" s="166"/>
      <c r="AG20" s="156"/>
      <c r="AH20" s="169"/>
      <c r="AI20" s="168">
        <f t="shared" si="6"/>
        <v>0</v>
      </c>
      <c r="AJ20" s="172"/>
      <c r="AK20" s="166"/>
      <c r="AL20" s="166"/>
      <c r="AM20" s="166"/>
      <c r="AN20" s="168">
        <f t="shared" si="7"/>
        <v>0</v>
      </c>
    </row>
    <row r="21" spans="1:40" s="6" customFormat="1" ht="15" customHeight="1">
      <c r="A21" s="162">
        <v>12</v>
      </c>
      <c r="B21" s="159">
        <f t="shared" si="0"/>
        <v>19</v>
      </c>
      <c r="C21" s="247" t="s">
        <v>172</v>
      </c>
      <c r="D21" s="247" t="s">
        <v>205</v>
      </c>
      <c r="E21" s="248" t="s">
        <v>143</v>
      </c>
      <c r="F21" s="165"/>
      <c r="G21" s="179">
        <v>7</v>
      </c>
      <c r="H21" s="167">
        <v>4</v>
      </c>
      <c r="I21" s="169">
        <v>8</v>
      </c>
      <c r="J21" s="168">
        <f t="shared" si="1"/>
        <v>19</v>
      </c>
      <c r="K21" s="172"/>
      <c r="L21" s="166"/>
      <c r="M21" s="166"/>
      <c r="N21" s="166"/>
      <c r="O21" s="168">
        <f t="shared" si="2"/>
        <v>0</v>
      </c>
      <c r="P21" s="172"/>
      <c r="Q21" s="166"/>
      <c r="R21" s="166"/>
      <c r="S21" s="166"/>
      <c r="T21" s="177">
        <f t="shared" si="3"/>
        <v>0</v>
      </c>
      <c r="U21" s="174"/>
      <c r="V21" s="175"/>
      <c r="W21" s="175"/>
      <c r="X21" s="175"/>
      <c r="Y21" s="168">
        <f t="shared" si="4"/>
        <v>0</v>
      </c>
      <c r="Z21" s="172"/>
      <c r="AA21" s="166"/>
      <c r="AB21" s="166"/>
      <c r="AC21" s="166"/>
      <c r="AD21" s="168">
        <f t="shared" si="5"/>
        <v>0</v>
      </c>
      <c r="AE21" s="172"/>
      <c r="AF21" s="166"/>
      <c r="AG21" s="156"/>
      <c r="AH21" s="169"/>
      <c r="AI21" s="168">
        <f t="shared" si="6"/>
        <v>0</v>
      </c>
      <c r="AJ21" s="172"/>
      <c r="AK21" s="166"/>
      <c r="AL21" s="166"/>
      <c r="AM21" s="166"/>
      <c r="AN21" s="168">
        <f t="shared" si="7"/>
        <v>0</v>
      </c>
    </row>
    <row r="22" spans="1:40" s="6" customFormat="1" ht="15" customHeight="1">
      <c r="A22" s="162">
        <v>13</v>
      </c>
      <c r="B22" s="159">
        <f t="shared" si="0"/>
        <v>15</v>
      </c>
      <c r="C22" s="249" t="s">
        <v>178</v>
      </c>
      <c r="D22" s="247" t="s">
        <v>266</v>
      </c>
      <c r="E22" s="248" t="s">
        <v>236</v>
      </c>
      <c r="F22" s="165">
        <v>5</v>
      </c>
      <c r="G22" s="179">
        <v>5</v>
      </c>
      <c r="H22" s="169">
        <v>1</v>
      </c>
      <c r="I22" s="169">
        <v>4</v>
      </c>
      <c r="J22" s="168">
        <f t="shared" si="1"/>
        <v>15</v>
      </c>
      <c r="K22" s="172"/>
      <c r="L22" s="166"/>
      <c r="M22" s="166"/>
      <c r="N22" s="166"/>
      <c r="O22" s="168">
        <f t="shared" si="2"/>
        <v>0</v>
      </c>
      <c r="P22" s="172"/>
      <c r="Q22" s="166"/>
      <c r="R22" s="166"/>
      <c r="S22" s="166"/>
      <c r="T22" s="177">
        <f t="shared" si="3"/>
        <v>0</v>
      </c>
      <c r="U22" s="174"/>
      <c r="V22" s="175"/>
      <c r="W22" s="175"/>
      <c r="X22" s="175"/>
      <c r="Y22" s="168">
        <f t="shared" si="4"/>
        <v>0</v>
      </c>
      <c r="Z22" s="172"/>
      <c r="AA22" s="166"/>
      <c r="AB22" s="166"/>
      <c r="AC22" s="166"/>
      <c r="AD22" s="168">
        <f t="shared" si="5"/>
        <v>0</v>
      </c>
      <c r="AE22" s="172"/>
      <c r="AF22" s="166"/>
      <c r="AG22" s="156"/>
      <c r="AH22" s="169"/>
      <c r="AI22" s="168">
        <f t="shared" si="6"/>
        <v>0</v>
      </c>
      <c r="AJ22" s="172"/>
      <c r="AK22" s="166"/>
      <c r="AL22" s="166"/>
      <c r="AM22" s="166"/>
      <c r="AN22" s="168">
        <f t="shared" si="7"/>
        <v>0</v>
      </c>
    </row>
    <row r="23" spans="1:40" s="6" customFormat="1" ht="15" customHeight="1">
      <c r="A23" s="162">
        <v>14</v>
      </c>
      <c r="B23" s="159">
        <f t="shared" si="0"/>
        <v>14</v>
      </c>
      <c r="C23" s="247" t="s">
        <v>314</v>
      </c>
      <c r="D23" s="247" t="s">
        <v>315</v>
      </c>
      <c r="E23" s="248" t="s">
        <v>50</v>
      </c>
      <c r="F23" s="165">
        <v>2</v>
      </c>
      <c r="G23" s="179">
        <v>10</v>
      </c>
      <c r="H23" s="169">
        <v>2</v>
      </c>
      <c r="I23" s="169"/>
      <c r="J23" s="168">
        <f t="shared" si="1"/>
        <v>14</v>
      </c>
      <c r="K23" s="172"/>
      <c r="L23" s="166"/>
      <c r="M23" s="166"/>
      <c r="N23" s="166"/>
      <c r="O23" s="168">
        <f t="shared" si="2"/>
        <v>0</v>
      </c>
      <c r="P23" s="172"/>
      <c r="Q23" s="166"/>
      <c r="R23" s="166"/>
      <c r="S23" s="166"/>
      <c r="T23" s="177">
        <f t="shared" si="3"/>
        <v>0</v>
      </c>
      <c r="U23" s="174"/>
      <c r="V23" s="175"/>
      <c r="W23" s="175"/>
      <c r="X23" s="175"/>
      <c r="Y23" s="168">
        <f t="shared" si="4"/>
        <v>0</v>
      </c>
      <c r="Z23" s="172"/>
      <c r="AA23" s="166"/>
      <c r="AB23" s="166"/>
      <c r="AC23" s="166"/>
      <c r="AD23" s="168">
        <f t="shared" si="5"/>
        <v>0</v>
      </c>
      <c r="AE23" s="172"/>
      <c r="AF23" s="166"/>
      <c r="AG23" s="156"/>
      <c r="AH23" s="169"/>
      <c r="AI23" s="168">
        <f t="shared" si="6"/>
        <v>0</v>
      </c>
      <c r="AJ23" s="172"/>
      <c r="AK23" s="166"/>
      <c r="AL23" s="166"/>
      <c r="AM23" s="166"/>
      <c r="AN23" s="168">
        <f t="shared" si="7"/>
        <v>0</v>
      </c>
    </row>
    <row r="24" spans="1:40" s="6" customFormat="1" ht="15" customHeight="1">
      <c r="A24" s="162">
        <v>15</v>
      </c>
      <c r="B24" s="159">
        <f t="shared" si="0"/>
        <v>13</v>
      </c>
      <c r="C24" s="247" t="s">
        <v>126</v>
      </c>
      <c r="D24" s="247" t="s">
        <v>154</v>
      </c>
      <c r="E24" s="248" t="s">
        <v>143</v>
      </c>
      <c r="F24" s="170"/>
      <c r="G24" s="179">
        <v>1</v>
      </c>
      <c r="H24" s="169">
        <v>12</v>
      </c>
      <c r="I24" s="169"/>
      <c r="J24" s="168">
        <f t="shared" si="1"/>
        <v>13</v>
      </c>
      <c r="K24" s="172"/>
      <c r="L24" s="166"/>
      <c r="M24" s="166"/>
      <c r="N24" s="166"/>
      <c r="O24" s="168">
        <f t="shared" si="2"/>
        <v>0</v>
      </c>
      <c r="P24" s="172"/>
      <c r="Q24" s="166"/>
      <c r="R24" s="166"/>
      <c r="S24" s="166"/>
      <c r="T24" s="177">
        <f t="shared" si="3"/>
        <v>0</v>
      </c>
      <c r="U24" s="174"/>
      <c r="V24" s="175"/>
      <c r="W24" s="175"/>
      <c r="X24" s="175"/>
      <c r="Y24" s="168">
        <f t="shared" si="4"/>
        <v>0</v>
      </c>
      <c r="Z24" s="172"/>
      <c r="AA24" s="166"/>
      <c r="AB24" s="166"/>
      <c r="AC24" s="166"/>
      <c r="AD24" s="168">
        <f t="shared" si="5"/>
        <v>0</v>
      </c>
      <c r="AE24" s="172"/>
      <c r="AF24" s="166"/>
      <c r="AG24" s="156"/>
      <c r="AH24" s="169"/>
      <c r="AI24" s="168">
        <f t="shared" si="6"/>
        <v>0</v>
      </c>
      <c r="AJ24" s="172"/>
      <c r="AK24" s="166"/>
      <c r="AL24" s="166"/>
      <c r="AM24" s="166"/>
      <c r="AN24" s="168">
        <f t="shared" si="7"/>
        <v>0</v>
      </c>
    </row>
    <row r="25" spans="1:40" s="6" customFormat="1" ht="15" customHeight="1">
      <c r="A25" s="162">
        <v>16</v>
      </c>
      <c r="B25" s="159">
        <f t="shared" si="0"/>
        <v>12</v>
      </c>
      <c r="C25" s="247" t="s">
        <v>162</v>
      </c>
      <c r="D25" s="247" t="s">
        <v>307</v>
      </c>
      <c r="E25" s="248" t="s">
        <v>48</v>
      </c>
      <c r="F25" s="165">
        <v>9</v>
      </c>
      <c r="G25" s="167"/>
      <c r="H25" s="169"/>
      <c r="I25" s="169">
        <v>3</v>
      </c>
      <c r="J25" s="168">
        <f t="shared" si="1"/>
        <v>12</v>
      </c>
      <c r="K25" s="172"/>
      <c r="L25" s="166"/>
      <c r="M25" s="166"/>
      <c r="N25" s="166"/>
      <c r="O25" s="168">
        <f t="shared" si="2"/>
        <v>0</v>
      </c>
      <c r="P25" s="172"/>
      <c r="Q25" s="166"/>
      <c r="R25" s="166"/>
      <c r="S25" s="166"/>
      <c r="T25" s="177">
        <f t="shared" si="3"/>
        <v>0</v>
      </c>
      <c r="U25" s="174"/>
      <c r="V25" s="175"/>
      <c r="W25" s="175"/>
      <c r="X25" s="175"/>
      <c r="Y25" s="168">
        <f t="shared" si="4"/>
        <v>0</v>
      </c>
      <c r="Z25" s="172"/>
      <c r="AA25" s="166"/>
      <c r="AB25" s="166"/>
      <c r="AC25" s="166"/>
      <c r="AD25" s="168">
        <f t="shared" si="5"/>
        <v>0</v>
      </c>
      <c r="AE25" s="172"/>
      <c r="AF25" s="166"/>
      <c r="AG25" s="156"/>
      <c r="AH25" s="169"/>
      <c r="AI25" s="168">
        <f t="shared" si="6"/>
        <v>0</v>
      </c>
      <c r="AJ25" s="172"/>
      <c r="AK25" s="166"/>
      <c r="AL25" s="166"/>
      <c r="AM25" s="166"/>
      <c r="AN25" s="168">
        <f t="shared" si="7"/>
        <v>0</v>
      </c>
    </row>
    <row r="26" spans="1:40" s="6" customFormat="1" ht="15" customHeight="1">
      <c r="A26" s="162">
        <v>16</v>
      </c>
      <c r="B26" s="159">
        <f t="shared" si="0"/>
        <v>12</v>
      </c>
      <c r="C26" s="247" t="s">
        <v>375</v>
      </c>
      <c r="D26" s="247" t="s">
        <v>266</v>
      </c>
      <c r="E26" s="248" t="s">
        <v>236</v>
      </c>
      <c r="F26" s="165"/>
      <c r="G26" s="169"/>
      <c r="H26" s="169">
        <v>7</v>
      </c>
      <c r="I26" s="169">
        <v>5</v>
      </c>
      <c r="J26" s="168">
        <f t="shared" si="1"/>
        <v>12</v>
      </c>
      <c r="K26" s="172"/>
      <c r="L26" s="166"/>
      <c r="M26" s="166"/>
      <c r="N26" s="166"/>
      <c r="O26" s="168">
        <f t="shared" si="2"/>
        <v>0</v>
      </c>
      <c r="P26" s="172"/>
      <c r="Q26" s="166"/>
      <c r="R26" s="166"/>
      <c r="S26" s="166"/>
      <c r="T26" s="177">
        <f t="shared" si="3"/>
        <v>0</v>
      </c>
      <c r="U26" s="174"/>
      <c r="V26" s="175"/>
      <c r="W26" s="175"/>
      <c r="X26" s="175"/>
      <c r="Y26" s="168">
        <f t="shared" si="4"/>
        <v>0</v>
      </c>
      <c r="Z26" s="172"/>
      <c r="AA26" s="166"/>
      <c r="AB26" s="166"/>
      <c r="AC26" s="166"/>
      <c r="AD26" s="168">
        <f t="shared" si="5"/>
        <v>0</v>
      </c>
      <c r="AE26" s="172"/>
      <c r="AF26" s="166"/>
      <c r="AG26" s="156"/>
      <c r="AH26" s="169"/>
      <c r="AI26" s="168">
        <f t="shared" si="6"/>
        <v>0</v>
      </c>
      <c r="AJ26" s="172"/>
      <c r="AK26" s="166"/>
      <c r="AL26" s="166"/>
      <c r="AM26" s="166"/>
      <c r="AN26" s="168">
        <f t="shared" si="7"/>
        <v>0</v>
      </c>
    </row>
    <row r="27" spans="1:40" s="6" customFormat="1" ht="15" customHeight="1">
      <c r="A27" s="162">
        <v>18</v>
      </c>
      <c r="B27" s="159">
        <f t="shared" si="0"/>
        <v>11</v>
      </c>
      <c r="C27" s="247" t="s">
        <v>382</v>
      </c>
      <c r="D27" s="247" t="s">
        <v>315</v>
      </c>
      <c r="E27" s="248" t="s">
        <v>60</v>
      </c>
      <c r="F27" s="165"/>
      <c r="G27" s="169"/>
      <c r="H27" s="169">
        <v>10</v>
      </c>
      <c r="I27" s="169">
        <v>1</v>
      </c>
      <c r="J27" s="168">
        <f t="shared" si="1"/>
        <v>11</v>
      </c>
      <c r="K27" s="172"/>
      <c r="L27" s="166"/>
      <c r="M27" s="166"/>
      <c r="N27" s="166"/>
      <c r="O27" s="168">
        <f t="shared" si="2"/>
        <v>0</v>
      </c>
      <c r="P27" s="172"/>
      <c r="Q27" s="166"/>
      <c r="R27" s="166"/>
      <c r="S27" s="166"/>
      <c r="T27" s="177">
        <f t="shared" si="3"/>
        <v>0</v>
      </c>
      <c r="U27" s="174"/>
      <c r="V27" s="175"/>
      <c r="W27" s="175"/>
      <c r="X27" s="175"/>
      <c r="Y27" s="168">
        <f t="shared" si="4"/>
        <v>0</v>
      </c>
      <c r="Z27" s="172"/>
      <c r="AA27" s="166"/>
      <c r="AB27" s="166"/>
      <c r="AC27" s="166"/>
      <c r="AD27" s="168">
        <f t="shared" si="5"/>
        <v>0</v>
      </c>
      <c r="AE27" s="172"/>
      <c r="AF27" s="166"/>
      <c r="AG27" s="156"/>
      <c r="AH27" s="169"/>
      <c r="AI27" s="168">
        <f t="shared" si="6"/>
        <v>0</v>
      </c>
      <c r="AJ27" s="172"/>
      <c r="AK27" s="166"/>
      <c r="AL27" s="166"/>
      <c r="AM27" s="166"/>
      <c r="AN27" s="168">
        <f t="shared" si="7"/>
        <v>0</v>
      </c>
    </row>
    <row r="28" spans="1:40" s="6" customFormat="1" ht="15" customHeight="1">
      <c r="A28" s="162">
        <v>19</v>
      </c>
      <c r="B28" s="159">
        <f t="shared" si="0"/>
        <v>10</v>
      </c>
      <c r="C28" s="247" t="s">
        <v>171</v>
      </c>
      <c r="D28" s="247" t="s">
        <v>55</v>
      </c>
      <c r="E28" s="248" t="s">
        <v>152</v>
      </c>
      <c r="F28" s="165">
        <v>1</v>
      </c>
      <c r="G28" s="169"/>
      <c r="H28" s="169"/>
      <c r="I28" s="169">
        <v>9</v>
      </c>
      <c r="J28" s="168">
        <f t="shared" si="1"/>
        <v>10</v>
      </c>
      <c r="K28" s="172"/>
      <c r="L28" s="166"/>
      <c r="M28" s="166"/>
      <c r="N28" s="166"/>
      <c r="O28" s="168">
        <f t="shared" si="2"/>
        <v>0</v>
      </c>
      <c r="P28" s="172"/>
      <c r="Q28" s="166"/>
      <c r="R28" s="166"/>
      <c r="S28" s="166"/>
      <c r="T28" s="177">
        <f t="shared" si="3"/>
        <v>0</v>
      </c>
      <c r="U28" s="174"/>
      <c r="V28" s="175"/>
      <c r="W28" s="175"/>
      <c r="X28" s="175"/>
      <c r="Y28" s="168">
        <f t="shared" si="4"/>
        <v>0</v>
      </c>
      <c r="Z28" s="172"/>
      <c r="AA28" s="166"/>
      <c r="AB28" s="166"/>
      <c r="AC28" s="166"/>
      <c r="AD28" s="168">
        <f t="shared" si="5"/>
        <v>0</v>
      </c>
      <c r="AE28" s="172"/>
      <c r="AF28" s="166"/>
      <c r="AG28" s="156"/>
      <c r="AH28" s="169"/>
      <c r="AI28" s="168">
        <f t="shared" si="6"/>
        <v>0</v>
      </c>
      <c r="AJ28" s="172"/>
      <c r="AK28" s="166"/>
      <c r="AL28" s="166"/>
      <c r="AM28" s="166"/>
      <c r="AN28" s="168">
        <f t="shared" si="7"/>
        <v>0</v>
      </c>
    </row>
    <row r="29" spans="1:40" s="6" customFormat="1" ht="15" customHeight="1">
      <c r="A29" s="162">
        <v>20</v>
      </c>
      <c r="B29" s="159">
        <f t="shared" si="0"/>
        <v>5</v>
      </c>
      <c r="C29" s="247" t="s">
        <v>383</v>
      </c>
      <c r="D29" s="247" t="s">
        <v>309</v>
      </c>
      <c r="E29" s="248" t="s">
        <v>236</v>
      </c>
      <c r="F29" s="165"/>
      <c r="G29" s="169"/>
      <c r="H29" s="169">
        <v>5</v>
      </c>
      <c r="I29" s="169"/>
      <c r="J29" s="168">
        <f t="shared" si="1"/>
        <v>5</v>
      </c>
      <c r="K29" s="172"/>
      <c r="L29" s="166"/>
      <c r="M29" s="166"/>
      <c r="N29" s="166"/>
      <c r="O29" s="168">
        <f t="shared" si="2"/>
        <v>0</v>
      </c>
      <c r="P29" s="172"/>
      <c r="Q29" s="166"/>
      <c r="R29" s="166"/>
      <c r="S29" s="166"/>
      <c r="T29" s="177">
        <f t="shared" si="3"/>
        <v>0</v>
      </c>
      <c r="U29" s="174"/>
      <c r="V29" s="175"/>
      <c r="W29" s="175"/>
      <c r="X29" s="175"/>
      <c r="Y29" s="168">
        <f t="shared" si="4"/>
        <v>0</v>
      </c>
      <c r="Z29" s="172"/>
      <c r="AA29" s="166"/>
      <c r="AB29" s="166"/>
      <c r="AC29" s="166"/>
      <c r="AD29" s="168">
        <f t="shared" si="5"/>
        <v>0</v>
      </c>
      <c r="AE29" s="172"/>
      <c r="AF29" s="166"/>
      <c r="AG29" s="156"/>
      <c r="AH29" s="169"/>
      <c r="AI29" s="168">
        <f t="shared" si="6"/>
        <v>0</v>
      </c>
      <c r="AJ29" s="172"/>
      <c r="AK29" s="166"/>
      <c r="AL29" s="166"/>
      <c r="AM29" s="166"/>
      <c r="AN29" s="168">
        <f t="shared" si="7"/>
        <v>0</v>
      </c>
    </row>
    <row r="30" spans="1:40" s="6" customFormat="1" ht="15" customHeight="1">
      <c r="A30" s="162">
        <v>21</v>
      </c>
      <c r="B30" s="159">
        <f t="shared" si="0"/>
        <v>3</v>
      </c>
      <c r="C30" s="247" t="s">
        <v>357</v>
      </c>
      <c r="D30" s="247" t="s">
        <v>179</v>
      </c>
      <c r="E30" s="248" t="s">
        <v>56</v>
      </c>
      <c r="F30" s="165">
        <v>3</v>
      </c>
      <c r="G30" s="169"/>
      <c r="H30" s="169"/>
      <c r="I30" s="169"/>
      <c r="J30" s="168">
        <f t="shared" si="1"/>
        <v>3</v>
      </c>
      <c r="K30" s="172"/>
      <c r="L30" s="166"/>
      <c r="M30" s="166"/>
      <c r="N30" s="166"/>
      <c r="O30" s="168">
        <f t="shared" si="2"/>
        <v>0</v>
      </c>
      <c r="P30" s="172"/>
      <c r="Q30" s="166"/>
      <c r="R30" s="166"/>
      <c r="S30" s="166"/>
      <c r="T30" s="177">
        <f t="shared" si="3"/>
        <v>0</v>
      </c>
      <c r="U30" s="174"/>
      <c r="V30" s="175"/>
      <c r="W30" s="175"/>
      <c r="X30" s="175"/>
      <c r="Y30" s="168">
        <f t="shared" si="4"/>
        <v>0</v>
      </c>
      <c r="Z30" s="172"/>
      <c r="AA30" s="166"/>
      <c r="AB30" s="166"/>
      <c r="AC30" s="166"/>
      <c r="AD30" s="168">
        <f t="shared" si="5"/>
        <v>0</v>
      </c>
      <c r="AE30" s="172"/>
      <c r="AF30" s="166"/>
      <c r="AG30" s="156"/>
      <c r="AH30" s="169"/>
      <c r="AI30" s="168">
        <f t="shared" si="6"/>
        <v>0</v>
      </c>
      <c r="AJ30" s="172"/>
      <c r="AK30" s="166"/>
      <c r="AL30" s="166"/>
      <c r="AM30" s="166"/>
      <c r="AN30" s="168">
        <f t="shared" si="7"/>
        <v>0</v>
      </c>
    </row>
    <row r="31" spans="1:40" s="6" customFormat="1" ht="15" customHeight="1">
      <c r="A31" s="162">
        <v>22</v>
      </c>
      <c r="B31" s="159">
        <f t="shared" si="0"/>
        <v>2</v>
      </c>
      <c r="C31" s="247" t="s">
        <v>318</v>
      </c>
      <c r="D31" s="247" t="s">
        <v>63</v>
      </c>
      <c r="E31" s="248" t="s">
        <v>236</v>
      </c>
      <c r="F31" s="165"/>
      <c r="G31" s="179">
        <v>2</v>
      </c>
      <c r="H31" s="169"/>
      <c r="I31" s="169"/>
      <c r="J31" s="168">
        <f t="shared" si="1"/>
        <v>2</v>
      </c>
      <c r="K31" s="172"/>
      <c r="L31" s="166"/>
      <c r="M31" s="166"/>
      <c r="N31" s="166"/>
      <c r="O31" s="168">
        <f t="shared" si="2"/>
        <v>0</v>
      </c>
      <c r="P31" s="172"/>
      <c r="Q31" s="166"/>
      <c r="R31" s="166"/>
      <c r="S31" s="166"/>
      <c r="T31" s="177">
        <f t="shared" si="3"/>
        <v>0</v>
      </c>
      <c r="U31" s="174"/>
      <c r="V31" s="175"/>
      <c r="W31" s="175"/>
      <c r="X31" s="175"/>
      <c r="Y31" s="168">
        <f t="shared" si="4"/>
        <v>0</v>
      </c>
      <c r="Z31" s="172"/>
      <c r="AA31" s="166"/>
      <c r="AB31" s="166"/>
      <c r="AC31" s="166"/>
      <c r="AD31" s="168">
        <f t="shared" si="5"/>
        <v>0</v>
      </c>
      <c r="AE31" s="172"/>
      <c r="AF31" s="166"/>
      <c r="AG31" s="156"/>
      <c r="AH31" s="169"/>
      <c r="AI31" s="168">
        <f t="shared" si="6"/>
        <v>0</v>
      </c>
      <c r="AJ31" s="172"/>
      <c r="AK31" s="166"/>
      <c r="AL31" s="166"/>
      <c r="AM31" s="166"/>
      <c r="AN31" s="168">
        <f t="shared" si="7"/>
        <v>0</v>
      </c>
    </row>
    <row r="32" spans="1:40" s="6" customFormat="1" ht="15" customHeight="1">
      <c r="A32" s="162">
        <v>22</v>
      </c>
      <c r="B32" s="159">
        <f t="shared" si="0"/>
        <v>2</v>
      </c>
      <c r="C32" s="247" t="s">
        <v>411</v>
      </c>
      <c r="D32" s="247" t="s">
        <v>64</v>
      </c>
      <c r="E32" s="248" t="s">
        <v>176</v>
      </c>
      <c r="F32" s="165"/>
      <c r="G32" s="169"/>
      <c r="H32" s="169"/>
      <c r="I32" s="169">
        <v>2</v>
      </c>
      <c r="J32" s="168">
        <f t="shared" si="1"/>
        <v>2</v>
      </c>
      <c r="K32" s="172"/>
      <c r="L32" s="166"/>
      <c r="M32" s="166"/>
      <c r="N32" s="166"/>
      <c r="O32" s="168">
        <f t="shared" si="2"/>
        <v>0</v>
      </c>
      <c r="P32" s="172"/>
      <c r="Q32" s="166"/>
      <c r="R32" s="166"/>
      <c r="S32" s="166"/>
      <c r="T32" s="177">
        <f t="shared" si="3"/>
        <v>0</v>
      </c>
      <c r="U32" s="174"/>
      <c r="V32" s="175"/>
      <c r="W32" s="175"/>
      <c r="X32" s="175"/>
      <c r="Y32" s="168">
        <f t="shared" si="4"/>
        <v>0</v>
      </c>
      <c r="Z32" s="172"/>
      <c r="AA32" s="166"/>
      <c r="AB32" s="166"/>
      <c r="AC32" s="166"/>
      <c r="AD32" s="168">
        <f t="shared" si="5"/>
        <v>0</v>
      </c>
      <c r="AE32" s="172"/>
      <c r="AF32" s="166"/>
      <c r="AG32" s="156"/>
      <c r="AH32" s="169"/>
      <c r="AI32" s="168">
        <f t="shared" si="6"/>
        <v>0</v>
      </c>
      <c r="AJ32" s="172"/>
      <c r="AK32" s="166"/>
      <c r="AL32" s="166"/>
      <c r="AM32" s="166"/>
      <c r="AN32" s="168">
        <f t="shared" si="7"/>
        <v>0</v>
      </c>
    </row>
    <row r="33" spans="1:40" s="6" customFormat="1" ht="15" customHeight="1">
      <c r="A33" s="162">
        <v>22</v>
      </c>
      <c r="B33" s="159">
        <f t="shared" si="0"/>
        <v>2</v>
      </c>
      <c r="C33" s="247" t="s">
        <v>422</v>
      </c>
      <c r="D33" s="247" t="s">
        <v>420</v>
      </c>
      <c r="E33" s="248" t="s">
        <v>50</v>
      </c>
      <c r="F33" s="165"/>
      <c r="G33" s="169"/>
      <c r="H33" s="169"/>
      <c r="I33" s="169">
        <v>2</v>
      </c>
      <c r="J33" s="168">
        <f t="shared" si="1"/>
        <v>2</v>
      </c>
      <c r="K33" s="172"/>
      <c r="L33" s="166"/>
      <c r="M33" s="166"/>
      <c r="N33" s="166"/>
      <c r="O33" s="168">
        <f t="shared" si="2"/>
        <v>0</v>
      </c>
      <c r="P33" s="172"/>
      <c r="Q33" s="166"/>
      <c r="R33" s="166"/>
      <c r="S33" s="166"/>
      <c r="T33" s="177">
        <f t="shared" si="3"/>
        <v>0</v>
      </c>
      <c r="U33" s="174"/>
      <c r="V33" s="175"/>
      <c r="W33" s="175"/>
      <c r="X33" s="175"/>
      <c r="Y33" s="168">
        <f t="shared" si="4"/>
        <v>0</v>
      </c>
      <c r="Z33" s="172"/>
      <c r="AA33" s="166"/>
      <c r="AB33" s="166"/>
      <c r="AC33" s="166"/>
      <c r="AD33" s="168">
        <f t="shared" si="5"/>
        <v>0</v>
      </c>
      <c r="AE33" s="172"/>
      <c r="AF33" s="166"/>
      <c r="AG33" s="156"/>
      <c r="AH33" s="169"/>
      <c r="AI33" s="168">
        <f t="shared" si="6"/>
        <v>0</v>
      </c>
      <c r="AJ33" s="172"/>
      <c r="AK33" s="166"/>
      <c r="AL33" s="166"/>
      <c r="AM33" s="166"/>
      <c r="AN33" s="168">
        <f t="shared" si="7"/>
        <v>0</v>
      </c>
    </row>
  </sheetData>
  <sheetProtection algorithmName="SHA-512" hashValue="vB6AvZ581fuWd34OXXsZ2POHu7RldG0u+1P6/iicoE37bXFaMkDuda4JYwvDxRr7N0UkaRgRCanUdFm2NCxwVg==" saltValue="40L3ojspTPUMJxaal4z3mA==" spinCount="100000" sheet="1" selectLockedCells="1" selectUnlockedCells="1"/>
  <autoFilter ref="A9:AQ9">
    <sortState ref="A10:AQ52">
      <sortCondition descending="1" ref="B9"/>
    </sortState>
  </autoFilter>
  <sortState ref="B11:AO97">
    <sortCondition descending="1" ref="B10:B97"/>
  </sortState>
  <customSheetViews>
    <customSheetView guid="{BE9373D6-474E-4A24-914C-665CF35BD760}" scale="80">
      <pane xSplit="5" ySplit="8" topLeftCell="AD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A1:E4"/>
    <mergeCell ref="F7:I7"/>
    <mergeCell ref="K6:O6"/>
    <mergeCell ref="P6:T6"/>
    <mergeCell ref="F6:J6"/>
    <mergeCell ref="A6:E6"/>
    <mergeCell ref="Z6:AD6"/>
    <mergeCell ref="AE6:AI6"/>
    <mergeCell ref="AJ6:AN6"/>
    <mergeCell ref="A7:A8"/>
    <mergeCell ref="B7:B8"/>
    <mergeCell ref="C7:C8"/>
    <mergeCell ref="D7:D8"/>
    <mergeCell ref="E7:E8"/>
    <mergeCell ref="J7:J8"/>
    <mergeCell ref="U6:Y6"/>
    <mergeCell ref="AN7:AN8"/>
    <mergeCell ref="K7:N7"/>
    <mergeCell ref="O7:O8"/>
    <mergeCell ref="P7:S7"/>
    <mergeCell ref="T7:T8"/>
    <mergeCell ref="AI7:AI8"/>
    <mergeCell ref="AJ7:AM7"/>
    <mergeCell ref="U7:X7"/>
    <mergeCell ref="Y7:Y8"/>
    <mergeCell ref="Z7:AC7"/>
    <mergeCell ref="AD7:AD8"/>
    <mergeCell ref="AE7:AH7"/>
  </mergeCells>
  <phoneticPr fontId="2" type="noConversion"/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27"/>
  <sheetViews>
    <sheetView zoomScale="80" zoomScaleNormal="80" workbookViewId="0">
      <pane xSplit="5" ySplit="8" topLeftCell="F9" activePane="bottomRight" state="frozen"/>
      <selection pane="topRight" activeCell="I1" sqref="I1"/>
      <selection pane="bottomLeft" activeCell="A9" sqref="A9"/>
      <selection pane="bottomRight" activeCell="F13" sqref="F13"/>
    </sheetView>
  </sheetViews>
  <sheetFormatPr baseColWidth="10" defaultColWidth="11.42578125" defaultRowHeight="12.75"/>
  <cols>
    <col min="1" max="1" width="8.7109375" style="1" customWidth="1"/>
    <col min="2" max="2" width="13.42578125" style="1" customWidth="1"/>
    <col min="3" max="3" width="33.140625" style="1" customWidth="1"/>
    <col min="4" max="4" width="18.7109375" style="1" customWidth="1"/>
    <col min="5" max="5" width="16.28515625" style="41" customWidth="1"/>
    <col min="6" max="6" width="17.140625" style="1" customWidth="1"/>
    <col min="7" max="7" width="12.5703125" style="1" customWidth="1"/>
    <col min="8" max="8" width="14.140625" style="1" customWidth="1"/>
    <col min="9" max="9" width="9.7109375" style="1" customWidth="1"/>
    <col min="10" max="10" width="14.28515625" style="1" customWidth="1"/>
    <col min="11" max="11" width="20" style="1" customWidth="1"/>
    <col min="12" max="12" width="22.140625" style="1" customWidth="1"/>
    <col min="13" max="13" width="15.5703125" style="1" customWidth="1"/>
    <col min="14" max="14" width="20.28515625" style="1" customWidth="1"/>
    <col min="15" max="15" width="15.28515625" style="1" customWidth="1"/>
    <col min="16" max="16" width="18.5703125" style="1" customWidth="1"/>
    <col min="17" max="17" width="17.28515625" style="1" customWidth="1"/>
    <col min="18" max="18" width="15.5703125" style="1" customWidth="1"/>
    <col min="19" max="19" width="21.7109375" style="1" customWidth="1"/>
    <col min="20" max="20" width="14.28515625" style="1" customWidth="1"/>
    <col min="21" max="21" width="16.28515625" style="1" customWidth="1"/>
    <col min="22" max="22" width="17.140625" style="1" customWidth="1"/>
    <col min="23" max="23" width="15.5703125" style="1" customWidth="1"/>
    <col min="24" max="24" width="20.28515625" style="1" customWidth="1"/>
    <col min="25" max="25" width="14.7109375" style="1" customWidth="1"/>
    <col min="26" max="26" width="20" style="1" customWidth="1"/>
    <col min="27" max="27" width="22.140625" style="1" customWidth="1"/>
    <col min="28" max="28" width="15.5703125" style="1" customWidth="1"/>
    <col min="29" max="29" width="21.7109375" style="1" customWidth="1"/>
    <col min="30" max="30" width="16.42578125" style="1" customWidth="1"/>
    <col min="31" max="31" width="11.5703125" style="1" customWidth="1"/>
    <col min="32" max="33" width="11.42578125" style="1" customWidth="1"/>
    <col min="34" max="34" width="15.5703125" style="1" bestFit="1" customWidth="1"/>
    <col min="35" max="35" width="17.28515625" style="1" customWidth="1"/>
    <col min="36" max="36" width="20" style="1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9.7109375" style="1" customWidth="1"/>
    <col min="41" max="67" width="11.42578125" style="96"/>
    <col min="68" max="16384" width="11.42578125" style="1"/>
  </cols>
  <sheetData>
    <row r="1" spans="1:67" s="78" customFormat="1" ht="27.75" customHeight="1">
      <c r="A1" s="304" t="s">
        <v>186</v>
      </c>
      <c r="B1" s="305"/>
      <c r="C1" s="305"/>
      <c r="D1" s="305"/>
      <c r="E1" s="305"/>
      <c r="F1" s="23"/>
      <c r="G1" s="10"/>
      <c r="H1" s="10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  <c r="AP1" s="4"/>
      <c r="AQ1" s="4"/>
    </row>
    <row r="2" spans="1:67" s="78" customFormat="1" ht="33.75" customHeight="1">
      <c r="A2" s="305"/>
      <c r="B2" s="305"/>
      <c r="C2" s="305"/>
      <c r="D2" s="305"/>
      <c r="E2" s="305"/>
      <c r="F2" s="69"/>
      <c r="G2" s="10"/>
      <c r="H2" s="10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  <c r="AP2" s="4"/>
      <c r="AQ2" s="4"/>
    </row>
    <row r="3" spans="1:67" s="78" customFormat="1" ht="27" customHeight="1" thickBot="1">
      <c r="A3" s="10"/>
      <c r="B3" s="11"/>
      <c r="C3" s="206"/>
      <c r="D3" s="206"/>
      <c r="E3" s="206"/>
      <c r="F3" s="77"/>
      <c r="G3" s="77"/>
      <c r="H3" s="77"/>
      <c r="I3" s="77"/>
      <c r="K3" s="77"/>
      <c r="L3" s="77"/>
      <c r="M3" s="77"/>
      <c r="N3" s="77"/>
      <c r="O3" s="4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1:67" s="78" customFormat="1" ht="30.75" hidden="1" customHeight="1" thickBot="1">
      <c r="A4" s="10"/>
      <c r="B4" s="11"/>
      <c r="C4" s="12"/>
      <c r="D4" s="12"/>
      <c r="E4" s="40"/>
      <c r="F4" s="12"/>
      <c r="G4" s="77">
        <f>+SUM(G9:G27)</f>
        <v>184</v>
      </c>
      <c r="H4" s="77">
        <f>+SUM(H9:H27)</f>
        <v>183</v>
      </c>
      <c r="I4" s="77">
        <f>+SUM(I9:I27)</f>
        <v>181</v>
      </c>
      <c r="K4" s="77">
        <f>+SUM(K9:K27)</f>
        <v>0</v>
      </c>
      <c r="L4" s="77">
        <f>+SUM(L9:L27)</f>
        <v>0</v>
      </c>
      <c r="M4" s="77">
        <f>+SUM(M9:M27)</f>
        <v>0</v>
      </c>
      <c r="N4" s="77">
        <f>+SUM(N9:N27)</f>
        <v>0</v>
      </c>
      <c r="O4" s="4"/>
      <c r="P4" s="77">
        <f>+SUM(P9:P27)</f>
        <v>0</v>
      </c>
      <c r="Q4" s="77">
        <f>+SUM(Q9:Q27)</f>
        <v>0</v>
      </c>
      <c r="R4" s="77">
        <f>+SUM(R9:R27)</f>
        <v>0</v>
      </c>
      <c r="S4" s="77">
        <f>+SUM(S9:S27)</f>
        <v>0</v>
      </c>
      <c r="T4" s="4"/>
      <c r="U4" s="77">
        <f>+SUM(U9:U27)</f>
        <v>0</v>
      </c>
      <c r="V4" s="77">
        <f>+SUM(V9:V27)</f>
        <v>0</v>
      </c>
      <c r="W4" s="77">
        <f>+SUM(W9:W27)</f>
        <v>0</v>
      </c>
      <c r="X4" s="77">
        <f>+SUM(X9:X27)</f>
        <v>0</v>
      </c>
      <c r="Y4" s="77"/>
      <c r="Z4" s="77">
        <f>+SUM(Z9:Z27)</f>
        <v>0</v>
      </c>
      <c r="AA4" s="77">
        <f>+SUM(AA9:AA27)</f>
        <v>0</v>
      </c>
      <c r="AB4" s="77">
        <f>+SUM(AB9:AB27)</f>
        <v>0</v>
      </c>
      <c r="AC4" s="77">
        <f>+SUM(AC9:AC27)</f>
        <v>0</v>
      </c>
      <c r="AD4" s="77"/>
      <c r="AE4" s="77">
        <f>+SUM(AE9:AE27)</f>
        <v>0</v>
      </c>
      <c r="AF4" s="77">
        <f>+SUM(AF9:AF27)</f>
        <v>0</v>
      </c>
      <c r="AG4" s="77"/>
      <c r="AH4" s="77">
        <f>+SUM(AH9:AH27)</f>
        <v>0</v>
      </c>
      <c r="AI4" s="77"/>
      <c r="AJ4" s="77">
        <f>+SUM(AJ9:AJ27)</f>
        <v>0</v>
      </c>
      <c r="AK4" s="77">
        <f>+SUM(AK9:AK27)</f>
        <v>0</v>
      </c>
      <c r="AL4" s="77">
        <f>+SUM(AL9:AL27)</f>
        <v>0</v>
      </c>
      <c r="AM4" s="77">
        <f>+SUM(AM9:AM27)</f>
        <v>0</v>
      </c>
      <c r="AN4" s="77"/>
      <c r="AO4" s="77"/>
      <c r="AP4" s="77"/>
      <c r="AQ4" s="77"/>
    </row>
    <row r="5" spans="1:67" s="2" customFormat="1" ht="36.75" customHeight="1" thickBot="1">
      <c r="A5" s="267"/>
      <c r="B5" s="268"/>
      <c r="C5" s="268"/>
      <c r="D5" s="268"/>
      <c r="E5" s="283"/>
      <c r="F5" s="260" t="s">
        <v>201</v>
      </c>
      <c r="G5" s="261"/>
      <c r="H5" s="261"/>
      <c r="I5" s="261"/>
      <c r="J5" s="262"/>
      <c r="K5" s="260"/>
      <c r="L5" s="261"/>
      <c r="M5" s="261"/>
      <c r="N5" s="261"/>
      <c r="O5" s="262"/>
      <c r="P5" s="260"/>
      <c r="Q5" s="261"/>
      <c r="R5" s="261"/>
      <c r="S5" s="261"/>
      <c r="T5" s="262"/>
      <c r="U5" s="260"/>
      <c r="V5" s="261"/>
      <c r="W5" s="261"/>
      <c r="X5" s="261"/>
      <c r="Y5" s="262"/>
      <c r="Z5" s="260"/>
      <c r="AA5" s="261"/>
      <c r="AB5" s="261"/>
      <c r="AC5" s="261"/>
      <c r="AD5" s="262"/>
      <c r="AE5" s="260"/>
      <c r="AF5" s="261"/>
      <c r="AG5" s="261"/>
      <c r="AH5" s="261"/>
      <c r="AI5" s="262"/>
      <c r="AJ5" s="260"/>
      <c r="AK5" s="261"/>
      <c r="AL5" s="261"/>
      <c r="AM5" s="261"/>
      <c r="AN5" s="262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</row>
    <row r="6" spans="1:67" s="2" customFormat="1" ht="15" hidden="1" customHeight="1" thickBot="1">
      <c r="A6" s="269" t="s">
        <v>0</v>
      </c>
      <c r="B6" s="271" t="s">
        <v>1</v>
      </c>
      <c r="C6" s="271" t="s">
        <v>2</v>
      </c>
      <c r="D6" s="271" t="s">
        <v>3</v>
      </c>
      <c r="E6" s="263" t="s">
        <v>4</v>
      </c>
      <c r="F6" s="269"/>
      <c r="G6" s="271"/>
      <c r="H6" s="271"/>
      <c r="I6" s="271"/>
      <c r="J6" s="263" t="s">
        <v>40</v>
      </c>
      <c r="K6" s="293"/>
      <c r="L6" s="294"/>
      <c r="M6" s="294"/>
      <c r="N6" s="294"/>
      <c r="O6" s="263" t="s">
        <v>45</v>
      </c>
      <c r="P6" s="293"/>
      <c r="Q6" s="294"/>
      <c r="R6" s="294"/>
      <c r="S6" s="294"/>
      <c r="T6" s="263" t="s">
        <v>25</v>
      </c>
      <c r="U6" s="293"/>
      <c r="V6" s="294"/>
      <c r="W6" s="294"/>
      <c r="X6" s="294"/>
      <c r="Y6" s="263" t="s">
        <v>46</v>
      </c>
      <c r="Z6" s="293"/>
      <c r="AA6" s="294"/>
      <c r="AB6" s="294"/>
      <c r="AC6" s="294"/>
      <c r="AD6" s="263" t="s">
        <v>27</v>
      </c>
      <c r="AE6" s="293"/>
      <c r="AF6" s="294"/>
      <c r="AG6" s="294"/>
      <c r="AH6" s="294"/>
      <c r="AI6" s="263" t="s">
        <v>28</v>
      </c>
      <c r="AJ6" s="293"/>
      <c r="AK6" s="294"/>
      <c r="AL6" s="294"/>
      <c r="AM6" s="294"/>
      <c r="AN6" s="263" t="s">
        <v>29</v>
      </c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</row>
    <row r="7" spans="1:67" s="2" customFormat="1" ht="40.5" customHeight="1">
      <c r="A7" s="306"/>
      <c r="B7" s="299"/>
      <c r="C7" s="299"/>
      <c r="D7" s="299"/>
      <c r="E7" s="297"/>
      <c r="F7" s="211" t="s">
        <v>41</v>
      </c>
      <c r="G7" s="210" t="s">
        <v>42</v>
      </c>
      <c r="H7" s="210" t="s">
        <v>9</v>
      </c>
      <c r="I7" s="210" t="s">
        <v>43</v>
      </c>
      <c r="J7" s="292"/>
      <c r="K7" s="163" t="s">
        <v>41</v>
      </c>
      <c r="L7" s="164" t="s">
        <v>42</v>
      </c>
      <c r="M7" s="164" t="s">
        <v>9</v>
      </c>
      <c r="N7" s="164" t="s">
        <v>43</v>
      </c>
      <c r="O7" s="297"/>
      <c r="P7" s="163" t="s">
        <v>41</v>
      </c>
      <c r="Q7" s="164" t="s">
        <v>42</v>
      </c>
      <c r="R7" s="164" t="s">
        <v>9</v>
      </c>
      <c r="S7" s="164" t="s">
        <v>43</v>
      </c>
      <c r="T7" s="297"/>
      <c r="U7" s="163" t="s">
        <v>41</v>
      </c>
      <c r="V7" s="164" t="s">
        <v>42</v>
      </c>
      <c r="W7" s="164" t="s">
        <v>9</v>
      </c>
      <c r="X7" s="164" t="s">
        <v>43</v>
      </c>
      <c r="Y7" s="297"/>
      <c r="Z7" s="163" t="s">
        <v>41</v>
      </c>
      <c r="AA7" s="164" t="s">
        <v>42</v>
      </c>
      <c r="AB7" s="164" t="s">
        <v>9</v>
      </c>
      <c r="AC7" s="164" t="s">
        <v>43</v>
      </c>
      <c r="AD7" s="297"/>
      <c r="AE7" s="208" t="s">
        <v>41</v>
      </c>
      <c r="AF7" s="209" t="s">
        <v>42</v>
      </c>
      <c r="AG7" s="228" t="s">
        <v>193</v>
      </c>
      <c r="AH7" s="228" t="s">
        <v>192</v>
      </c>
      <c r="AI7" s="292"/>
      <c r="AJ7" s="163" t="s">
        <v>41</v>
      </c>
      <c r="AK7" s="164" t="s">
        <v>42</v>
      </c>
      <c r="AL7" s="164" t="s">
        <v>9</v>
      </c>
      <c r="AM7" s="164" t="s">
        <v>43</v>
      </c>
      <c r="AN7" s="297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</row>
    <row r="8" spans="1:67" s="2" customFormat="1" ht="7.15" customHeight="1">
      <c r="A8" s="199"/>
      <c r="B8" s="197"/>
      <c r="C8" s="197"/>
      <c r="D8" s="197"/>
      <c r="E8" s="198"/>
      <c r="F8" s="199"/>
      <c r="G8" s="197"/>
      <c r="H8" s="197"/>
      <c r="I8" s="197"/>
      <c r="J8" s="198"/>
      <c r="K8" s="199"/>
      <c r="L8" s="197"/>
      <c r="M8" s="197"/>
      <c r="N8" s="197"/>
      <c r="O8" s="198"/>
      <c r="P8" s="199"/>
      <c r="Q8" s="197"/>
      <c r="R8" s="197"/>
      <c r="S8" s="197"/>
      <c r="T8" s="198"/>
      <c r="U8" s="199"/>
      <c r="V8" s="197"/>
      <c r="W8" s="197"/>
      <c r="X8" s="197"/>
      <c r="Y8" s="198"/>
      <c r="Z8" s="199"/>
      <c r="AA8" s="197"/>
      <c r="AB8" s="197"/>
      <c r="AC8" s="197"/>
      <c r="AD8" s="198"/>
      <c r="AE8" s="199"/>
      <c r="AF8" s="197"/>
      <c r="AG8" s="228"/>
      <c r="AH8" s="197"/>
      <c r="AI8" s="198"/>
      <c r="AJ8" s="199"/>
      <c r="AK8" s="197"/>
      <c r="AL8" s="197"/>
      <c r="AM8" s="197"/>
      <c r="AN8" s="198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</row>
    <row r="9" spans="1:67" s="25" customFormat="1" ht="15" customHeight="1">
      <c r="A9" s="162">
        <v>1</v>
      </c>
      <c r="B9" s="159">
        <f t="shared" ref="B9:B27" si="0">+J9+O9+T9+Y9+AD9+AI9+AN9</f>
        <v>74</v>
      </c>
      <c r="C9" s="160" t="s">
        <v>419</v>
      </c>
      <c r="D9" s="160" t="s">
        <v>428</v>
      </c>
      <c r="E9" s="188" t="s">
        <v>143</v>
      </c>
      <c r="F9" s="165">
        <v>16</v>
      </c>
      <c r="G9" s="176">
        <v>20</v>
      </c>
      <c r="H9" s="178">
        <v>18</v>
      </c>
      <c r="I9" s="176">
        <v>20</v>
      </c>
      <c r="J9" s="168">
        <f t="shared" ref="J9:J27" si="1">+SUM(F9:I9)</f>
        <v>74</v>
      </c>
      <c r="K9" s="173"/>
      <c r="L9" s="169"/>
      <c r="M9" s="169"/>
      <c r="N9" s="169"/>
      <c r="O9" s="168">
        <f t="shared" ref="O9:O27" si="2">+SUM(K9:N9)</f>
        <v>0</v>
      </c>
      <c r="P9" s="173"/>
      <c r="Q9" s="169"/>
      <c r="R9" s="169"/>
      <c r="S9" s="169"/>
      <c r="T9" s="168">
        <f t="shared" ref="T9:T27" si="3">+SUM(P9:S9)</f>
        <v>0</v>
      </c>
      <c r="U9" s="173"/>
      <c r="V9" s="169"/>
      <c r="W9" s="169"/>
      <c r="X9" s="169"/>
      <c r="Y9" s="168">
        <f t="shared" ref="Y9:Y27" si="4">+SUM(U9:X9)</f>
        <v>0</v>
      </c>
      <c r="Z9" s="162"/>
      <c r="AA9" s="179"/>
      <c r="AB9" s="179"/>
      <c r="AC9" s="179"/>
      <c r="AD9" s="168">
        <f t="shared" ref="AD9:AD27" si="5">+SUM(Z9:AC9)</f>
        <v>0</v>
      </c>
      <c r="AE9" s="162"/>
      <c r="AF9" s="179"/>
      <c r="AG9" s="137"/>
      <c r="AH9" s="179"/>
      <c r="AI9" s="168">
        <f t="shared" ref="AI9:AI27" si="6">+SUM(AE9:AH9)</f>
        <v>0</v>
      </c>
      <c r="AJ9" s="162"/>
      <c r="AK9" s="179"/>
      <c r="AL9" s="179"/>
      <c r="AM9" s="179"/>
      <c r="AN9" s="168">
        <f t="shared" ref="AN9:AN27" si="7">+SUM(AJ9:AM9)</f>
        <v>0</v>
      </c>
      <c r="AO9" s="4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</row>
    <row r="10" spans="1:67" s="25" customFormat="1" ht="15" customHeight="1">
      <c r="A10" s="162">
        <v>2</v>
      </c>
      <c r="B10" s="159">
        <f t="shared" si="0"/>
        <v>72</v>
      </c>
      <c r="C10" s="160" t="s">
        <v>320</v>
      </c>
      <c r="D10" s="160" t="s">
        <v>161</v>
      </c>
      <c r="E10" s="188" t="s">
        <v>236</v>
      </c>
      <c r="F10" s="165">
        <v>20</v>
      </c>
      <c r="G10" s="179">
        <v>14</v>
      </c>
      <c r="H10" s="176">
        <v>20</v>
      </c>
      <c r="I10" s="176">
        <v>18</v>
      </c>
      <c r="J10" s="168">
        <f t="shared" si="1"/>
        <v>72</v>
      </c>
      <c r="K10" s="173"/>
      <c r="L10" s="169"/>
      <c r="M10" s="169"/>
      <c r="N10" s="169"/>
      <c r="O10" s="168">
        <f t="shared" si="2"/>
        <v>0</v>
      </c>
      <c r="P10" s="173"/>
      <c r="Q10" s="169"/>
      <c r="R10" s="169"/>
      <c r="S10" s="169"/>
      <c r="T10" s="168">
        <f t="shared" si="3"/>
        <v>0</v>
      </c>
      <c r="U10" s="173"/>
      <c r="V10" s="169"/>
      <c r="W10" s="169"/>
      <c r="X10" s="169"/>
      <c r="Y10" s="168">
        <f t="shared" si="4"/>
        <v>0</v>
      </c>
      <c r="Z10" s="162"/>
      <c r="AA10" s="179"/>
      <c r="AB10" s="179"/>
      <c r="AC10" s="179"/>
      <c r="AD10" s="168">
        <f t="shared" si="5"/>
        <v>0</v>
      </c>
      <c r="AE10" s="162"/>
      <c r="AF10" s="179"/>
      <c r="AG10" s="137"/>
      <c r="AH10" s="179"/>
      <c r="AI10" s="168">
        <f t="shared" si="6"/>
        <v>0</v>
      </c>
      <c r="AJ10" s="162"/>
      <c r="AK10" s="179"/>
      <c r="AL10" s="179"/>
      <c r="AM10" s="179"/>
      <c r="AN10" s="168">
        <f t="shared" si="7"/>
        <v>0</v>
      </c>
      <c r="AO10" s="4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</row>
    <row r="11" spans="1:67" s="25" customFormat="1" ht="15" customHeight="1">
      <c r="A11" s="162">
        <v>2</v>
      </c>
      <c r="B11" s="159">
        <f t="shared" si="0"/>
        <v>72</v>
      </c>
      <c r="C11" s="160" t="s">
        <v>170</v>
      </c>
      <c r="D11" s="160" t="s">
        <v>95</v>
      </c>
      <c r="E11" s="188" t="s">
        <v>236</v>
      </c>
      <c r="F11" s="165">
        <v>20</v>
      </c>
      <c r="G11" s="178">
        <v>16</v>
      </c>
      <c r="H11" s="176">
        <v>16</v>
      </c>
      <c r="I11" s="176">
        <v>20</v>
      </c>
      <c r="J11" s="168">
        <f t="shared" si="1"/>
        <v>72</v>
      </c>
      <c r="K11" s="173"/>
      <c r="L11" s="169"/>
      <c r="M11" s="169"/>
      <c r="N11" s="169"/>
      <c r="O11" s="168">
        <f t="shared" si="2"/>
        <v>0</v>
      </c>
      <c r="P11" s="173"/>
      <c r="Q11" s="169"/>
      <c r="R11" s="169"/>
      <c r="S11" s="169"/>
      <c r="T11" s="168">
        <f t="shared" si="3"/>
        <v>0</v>
      </c>
      <c r="U11" s="173"/>
      <c r="V11" s="169"/>
      <c r="W11" s="169"/>
      <c r="X11" s="169"/>
      <c r="Y11" s="168">
        <f t="shared" si="4"/>
        <v>0</v>
      </c>
      <c r="Z11" s="162"/>
      <c r="AA11" s="179"/>
      <c r="AB11" s="179"/>
      <c r="AC11" s="179"/>
      <c r="AD11" s="168">
        <f t="shared" si="5"/>
        <v>0</v>
      </c>
      <c r="AE11" s="162"/>
      <c r="AF11" s="179"/>
      <c r="AG11" s="137"/>
      <c r="AH11" s="179"/>
      <c r="AI11" s="168">
        <f t="shared" si="6"/>
        <v>0</v>
      </c>
      <c r="AJ11" s="162"/>
      <c r="AK11" s="179"/>
      <c r="AL11" s="179"/>
      <c r="AM11" s="179"/>
      <c r="AN11" s="168">
        <f t="shared" si="7"/>
        <v>0</v>
      </c>
      <c r="AO11" s="127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</row>
    <row r="12" spans="1:67" s="25" customFormat="1" ht="15" customHeight="1">
      <c r="A12" s="162">
        <v>2</v>
      </c>
      <c r="B12" s="159">
        <f t="shared" si="0"/>
        <v>72</v>
      </c>
      <c r="C12" s="160" t="s">
        <v>93</v>
      </c>
      <c r="D12" s="160" t="s">
        <v>95</v>
      </c>
      <c r="E12" s="188" t="s">
        <v>236</v>
      </c>
      <c r="F12" s="165">
        <v>20</v>
      </c>
      <c r="G12" s="176">
        <v>18</v>
      </c>
      <c r="H12" s="178">
        <v>20</v>
      </c>
      <c r="I12" s="176">
        <v>14</v>
      </c>
      <c r="J12" s="168">
        <f t="shared" si="1"/>
        <v>72</v>
      </c>
      <c r="K12" s="173"/>
      <c r="L12" s="169"/>
      <c r="M12" s="169"/>
      <c r="N12" s="169"/>
      <c r="O12" s="168">
        <f t="shared" si="2"/>
        <v>0</v>
      </c>
      <c r="P12" s="173"/>
      <c r="Q12" s="169"/>
      <c r="R12" s="169"/>
      <c r="S12" s="169"/>
      <c r="T12" s="168">
        <f t="shared" si="3"/>
        <v>0</v>
      </c>
      <c r="U12" s="173"/>
      <c r="V12" s="169"/>
      <c r="W12" s="169"/>
      <c r="X12" s="169"/>
      <c r="Y12" s="168">
        <f t="shared" si="4"/>
        <v>0</v>
      </c>
      <c r="Z12" s="162"/>
      <c r="AA12" s="179"/>
      <c r="AB12" s="179"/>
      <c r="AC12" s="179"/>
      <c r="AD12" s="168">
        <f t="shared" si="5"/>
        <v>0</v>
      </c>
      <c r="AE12" s="162"/>
      <c r="AF12" s="179"/>
      <c r="AG12" s="137"/>
      <c r="AH12" s="179"/>
      <c r="AI12" s="168">
        <f t="shared" si="6"/>
        <v>0</v>
      </c>
      <c r="AJ12" s="162"/>
      <c r="AK12" s="179"/>
      <c r="AL12" s="179"/>
      <c r="AM12" s="179"/>
      <c r="AN12" s="168">
        <f t="shared" si="7"/>
        <v>0</v>
      </c>
      <c r="AO12" s="4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</row>
    <row r="13" spans="1:67" s="25" customFormat="1" ht="15" customHeight="1">
      <c r="A13" s="162">
        <v>5</v>
      </c>
      <c r="B13" s="159">
        <f t="shared" si="0"/>
        <v>70</v>
      </c>
      <c r="C13" s="160" t="s">
        <v>100</v>
      </c>
      <c r="D13" s="160" t="s">
        <v>95</v>
      </c>
      <c r="E13" s="188" t="s">
        <v>236</v>
      </c>
      <c r="F13" s="165">
        <v>16</v>
      </c>
      <c r="G13" s="179">
        <v>20</v>
      </c>
      <c r="H13" s="176">
        <v>14</v>
      </c>
      <c r="I13" s="176">
        <v>20</v>
      </c>
      <c r="J13" s="168">
        <f t="shared" si="1"/>
        <v>70</v>
      </c>
      <c r="K13" s="173"/>
      <c r="L13" s="169"/>
      <c r="M13" s="169"/>
      <c r="N13" s="169"/>
      <c r="O13" s="168">
        <f t="shared" si="2"/>
        <v>0</v>
      </c>
      <c r="P13" s="173"/>
      <c r="Q13" s="169"/>
      <c r="R13" s="169"/>
      <c r="S13" s="169"/>
      <c r="T13" s="168">
        <f t="shared" si="3"/>
        <v>0</v>
      </c>
      <c r="U13" s="173"/>
      <c r="V13" s="169"/>
      <c r="W13" s="169"/>
      <c r="X13" s="169"/>
      <c r="Y13" s="168">
        <f t="shared" si="4"/>
        <v>0</v>
      </c>
      <c r="Z13" s="162"/>
      <c r="AA13" s="179"/>
      <c r="AB13" s="179"/>
      <c r="AC13" s="179"/>
      <c r="AD13" s="168">
        <f t="shared" si="5"/>
        <v>0</v>
      </c>
      <c r="AE13" s="162"/>
      <c r="AF13" s="179"/>
      <c r="AG13" s="137"/>
      <c r="AH13" s="179"/>
      <c r="AI13" s="168">
        <f t="shared" si="6"/>
        <v>0</v>
      </c>
      <c r="AJ13" s="162"/>
      <c r="AK13" s="179"/>
      <c r="AL13" s="179"/>
      <c r="AM13" s="179"/>
      <c r="AN13" s="168">
        <f t="shared" si="7"/>
        <v>0</v>
      </c>
      <c r="AO13" s="4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</row>
    <row r="14" spans="1:67" s="25" customFormat="1" ht="15" customHeight="1">
      <c r="A14" s="162">
        <v>5</v>
      </c>
      <c r="B14" s="159">
        <f t="shared" si="0"/>
        <v>70</v>
      </c>
      <c r="C14" s="160" t="s">
        <v>319</v>
      </c>
      <c r="D14" s="160" t="s">
        <v>266</v>
      </c>
      <c r="E14" s="188" t="s">
        <v>236</v>
      </c>
      <c r="F14" s="165">
        <v>18</v>
      </c>
      <c r="G14" s="179">
        <v>18</v>
      </c>
      <c r="H14" s="178">
        <v>18</v>
      </c>
      <c r="I14" s="176">
        <v>16</v>
      </c>
      <c r="J14" s="168">
        <f t="shared" si="1"/>
        <v>70</v>
      </c>
      <c r="K14" s="173"/>
      <c r="L14" s="169"/>
      <c r="M14" s="169"/>
      <c r="N14" s="169"/>
      <c r="O14" s="168">
        <f t="shared" si="2"/>
        <v>0</v>
      </c>
      <c r="P14" s="173"/>
      <c r="Q14" s="169"/>
      <c r="R14" s="169"/>
      <c r="S14" s="169"/>
      <c r="T14" s="168">
        <f t="shared" si="3"/>
        <v>0</v>
      </c>
      <c r="U14" s="173"/>
      <c r="V14" s="169"/>
      <c r="W14" s="169"/>
      <c r="X14" s="169"/>
      <c r="Y14" s="168">
        <f t="shared" si="4"/>
        <v>0</v>
      </c>
      <c r="Z14" s="162"/>
      <c r="AA14" s="179"/>
      <c r="AB14" s="179"/>
      <c r="AC14" s="179"/>
      <c r="AD14" s="168">
        <f t="shared" si="5"/>
        <v>0</v>
      </c>
      <c r="AE14" s="162"/>
      <c r="AF14" s="179"/>
      <c r="AG14" s="137"/>
      <c r="AH14" s="179"/>
      <c r="AI14" s="168">
        <f t="shared" si="6"/>
        <v>0</v>
      </c>
      <c r="AJ14" s="162"/>
      <c r="AK14" s="179"/>
      <c r="AL14" s="179"/>
      <c r="AM14" s="179"/>
      <c r="AN14" s="168">
        <f t="shared" si="7"/>
        <v>0</v>
      </c>
      <c r="AO14" s="4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</row>
    <row r="15" spans="1:67" s="25" customFormat="1" ht="15" customHeight="1">
      <c r="A15" s="162">
        <v>7</v>
      </c>
      <c r="B15" s="159">
        <f t="shared" si="0"/>
        <v>50</v>
      </c>
      <c r="C15" s="160" t="s">
        <v>323</v>
      </c>
      <c r="D15" s="160" t="s">
        <v>307</v>
      </c>
      <c r="E15" s="188" t="s">
        <v>48</v>
      </c>
      <c r="F15" s="165">
        <v>12</v>
      </c>
      <c r="G15" s="179">
        <v>10</v>
      </c>
      <c r="H15" s="176">
        <v>16</v>
      </c>
      <c r="I15" s="176">
        <v>12</v>
      </c>
      <c r="J15" s="168">
        <f t="shared" si="1"/>
        <v>50</v>
      </c>
      <c r="K15" s="173"/>
      <c r="L15" s="169"/>
      <c r="M15" s="169"/>
      <c r="N15" s="169"/>
      <c r="O15" s="168">
        <f t="shared" si="2"/>
        <v>0</v>
      </c>
      <c r="P15" s="173"/>
      <c r="Q15" s="169"/>
      <c r="R15" s="169"/>
      <c r="S15" s="169"/>
      <c r="T15" s="168">
        <f t="shared" si="3"/>
        <v>0</v>
      </c>
      <c r="U15" s="173"/>
      <c r="V15" s="169"/>
      <c r="W15" s="169"/>
      <c r="X15" s="169"/>
      <c r="Y15" s="168">
        <f t="shared" si="4"/>
        <v>0</v>
      </c>
      <c r="Z15" s="162"/>
      <c r="AA15" s="179"/>
      <c r="AB15" s="179"/>
      <c r="AC15" s="179"/>
      <c r="AD15" s="168">
        <f t="shared" si="5"/>
        <v>0</v>
      </c>
      <c r="AE15" s="162"/>
      <c r="AF15" s="179"/>
      <c r="AG15" s="137"/>
      <c r="AH15" s="179"/>
      <c r="AI15" s="168">
        <f t="shared" si="6"/>
        <v>0</v>
      </c>
      <c r="AJ15" s="162"/>
      <c r="AK15" s="179"/>
      <c r="AL15" s="179"/>
      <c r="AM15" s="179"/>
      <c r="AN15" s="168">
        <f t="shared" si="7"/>
        <v>0</v>
      </c>
      <c r="AO15" s="4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</row>
    <row r="16" spans="1:67" s="25" customFormat="1" ht="15" customHeight="1">
      <c r="A16" s="162">
        <v>8</v>
      </c>
      <c r="B16" s="159">
        <f t="shared" si="0"/>
        <v>45</v>
      </c>
      <c r="C16" s="160" t="s">
        <v>160</v>
      </c>
      <c r="D16" s="160" t="s">
        <v>266</v>
      </c>
      <c r="E16" s="188" t="s">
        <v>236</v>
      </c>
      <c r="F16" s="165">
        <v>10</v>
      </c>
      <c r="G16" s="179">
        <v>16</v>
      </c>
      <c r="H16" s="176">
        <v>10</v>
      </c>
      <c r="I16" s="176">
        <v>9</v>
      </c>
      <c r="J16" s="168">
        <f t="shared" si="1"/>
        <v>45</v>
      </c>
      <c r="K16" s="173"/>
      <c r="L16" s="169"/>
      <c r="M16" s="169"/>
      <c r="N16" s="169"/>
      <c r="O16" s="168">
        <f t="shared" si="2"/>
        <v>0</v>
      </c>
      <c r="P16" s="173"/>
      <c r="Q16" s="169"/>
      <c r="R16" s="169"/>
      <c r="S16" s="169"/>
      <c r="T16" s="168">
        <f t="shared" si="3"/>
        <v>0</v>
      </c>
      <c r="U16" s="173"/>
      <c r="V16" s="169"/>
      <c r="W16" s="169"/>
      <c r="X16" s="169"/>
      <c r="Y16" s="168">
        <f t="shared" si="4"/>
        <v>0</v>
      </c>
      <c r="Z16" s="162"/>
      <c r="AA16" s="179"/>
      <c r="AB16" s="179"/>
      <c r="AC16" s="179"/>
      <c r="AD16" s="168">
        <f t="shared" si="5"/>
        <v>0</v>
      </c>
      <c r="AE16" s="162"/>
      <c r="AF16" s="179"/>
      <c r="AG16" s="137"/>
      <c r="AH16" s="179"/>
      <c r="AI16" s="168">
        <f t="shared" si="6"/>
        <v>0</v>
      </c>
      <c r="AJ16" s="162"/>
      <c r="AK16" s="179"/>
      <c r="AL16" s="179"/>
      <c r="AM16" s="179"/>
      <c r="AN16" s="168">
        <f t="shared" si="7"/>
        <v>0</v>
      </c>
      <c r="AO16" s="4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</row>
    <row r="17" spans="1:67" s="25" customFormat="1" ht="15" customHeight="1">
      <c r="A17" s="162">
        <v>9</v>
      </c>
      <c r="B17" s="159">
        <f t="shared" si="0"/>
        <v>44</v>
      </c>
      <c r="C17" s="160" t="s">
        <v>327</v>
      </c>
      <c r="D17" s="160" t="s">
        <v>104</v>
      </c>
      <c r="E17" s="188" t="s">
        <v>164</v>
      </c>
      <c r="F17" s="165">
        <v>14</v>
      </c>
      <c r="G17" s="179">
        <v>4</v>
      </c>
      <c r="H17" s="176">
        <v>12</v>
      </c>
      <c r="I17" s="176">
        <v>14</v>
      </c>
      <c r="J17" s="168">
        <f t="shared" si="1"/>
        <v>44</v>
      </c>
      <c r="K17" s="173"/>
      <c r="L17" s="169"/>
      <c r="M17" s="169"/>
      <c r="N17" s="169"/>
      <c r="O17" s="168">
        <f t="shared" si="2"/>
        <v>0</v>
      </c>
      <c r="P17" s="173"/>
      <c r="Q17" s="169"/>
      <c r="R17" s="169"/>
      <c r="S17" s="169"/>
      <c r="T17" s="168">
        <f t="shared" si="3"/>
        <v>0</v>
      </c>
      <c r="U17" s="173"/>
      <c r="V17" s="169"/>
      <c r="W17" s="169"/>
      <c r="X17" s="169"/>
      <c r="Y17" s="168">
        <f t="shared" si="4"/>
        <v>0</v>
      </c>
      <c r="Z17" s="162"/>
      <c r="AA17" s="179"/>
      <c r="AB17" s="179"/>
      <c r="AC17" s="179"/>
      <c r="AD17" s="168">
        <f t="shared" si="5"/>
        <v>0</v>
      </c>
      <c r="AE17" s="162"/>
      <c r="AF17" s="179"/>
      <c r="AG17" s="137"/>
      <c r="AH17" s="179"/>
      <c r="AI17" s="168">
        <f t="shared" si="6"/>
        <v>0</v>
      </c>
      <c r="AJ17" s="162"/>
      <c r="AK17" s="179"/>
      <c r="AL17" s="179"/>
      <c r="AM17" s="179"/>
      <c r="AN17" s="168">
        <f t="shared" si="7"/>
        <v>0</v>
      </c>
      <c r="AO17" s="4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</row>
    <row r="18" spans="1:67" s="25" customFormat="1" ht="15" customHeight="1">
      <c r="A18" s="162">
        <v>10</v>
      </c>
      <c r="B18" s="159">
        <f t="shared" si="0"/>
        <v>35</v>
      </c>
      <c r="C18" s="160" t="s">
        <v>321</v>
      </c>
      <c r="D18" s="160" t="s">
        <v>322</v>
      </c>
      <c r="E18" s="188" t="s">
        <v>140</v>
      </c>
      <c r="F18" s="165">
        <v>9</v>
      </c>
      <c r="G18" s="179">
        <v>12</v>
      </c>
      <c r="H18" s="176">
        <v>4</v>
      </c>
      <c r="I18" s="176">
        <v>10</v>
      </c>
      <c r="J18" s="168">
        <f t="shared" si="1"/>
        <v>35</v>
      </c>
      <c r="K18" s="173"/>
      <c r="L18" s="169"/>
      <c r="M18" s="169"/>
      <c r="N18" s="169"/>
      <c r="O18" s="168">
        <f t="shared" si="2"/>
        <v>0</v>
      </c>
      <c r="P18" s="173"/>
      <c r="Q18" s="169"/>
      <c r="R18" s="169"/>
      <c r="S18" s="169"/>
      <c r="T18" s="168">
        <f t="shared" si="3"/>
        <v>0</v>
      </c>
      <c r="U18" s="173"/>
      <c r="V18" s="169"/>
      <c r="W18" s="169"/>
      <c r="X18" s="169"/>
      <c r="Y18" s="168">
        <f t="shared" si="4"/>
        <v>0</v>
      </c>
      <c r="Z18" s="162"/>
      <c r="AA18" s="179"/>
      <c r="AB18" s="179"/>
      <c r="AC18" s="179"/>
      <c r="AD18" s="168">
        <f t="shared" si="5"/>
        <v>0</v>
      </c>
      <c r="AE18" s="162"/>
      <c r="AF18" s="179"/>
      <c r="AG18" s="137"/>
      <c r="AH18" s="179"/>
      <c r="AI18" s="168">
        <f t="shared" si="6"/>
        <v>0</v>
      </c>
      <c r="AJ18" s="162"/>
      <c r="AK18" s="179"/>
      <c r="AL18" s="179"/>
      <c r="AM18" s="179"/>
      <c r="AN18" s="168">
        <f t="shared" si="7"/>
        <v>0</v>
      </c>
      <c r="AO18" s="4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</row>
    <row r="19" spans="1:67" s="25" customFormat="1" ht="15" customHeight="1">
      <c r="A19" s="162">
        <v>11</v>
      </c>
      <c r="B19" s="159">
        <f t="shared" si="0"/>
        <v>30</v>
      </c>
      <c r="C19" s="160" t="s">
        <v>325</v>
      </c>
      <c r="D19" s="160" t="s">
        <v>326</v>
      </c>
      <c r="E19" s="188" t="s">
        <v>47</v>
      </c>
      <c r="F19" s="165">
        <v>8</v>
      </c>
      <c r="G19" s="179">
        <v>6</v>
      </c>
      <c r="H19" s="176">
        <v>9</v>
      </c>
      <c r="I19" s="176">
        <v>7</v>
      </c>
      <c r="J19" s="168">
        <f t="shared" si="1"/>
        <v>30</v>
      </c>
      <c r="K19" s="173"/>
      <c r="L19" s="169"/>
      <c r="M19" s="169"/>
      <c r="N19" s="169"/>
      <c r="O19" s="168">
        <f t="shared" si="2"/>
        <v>0</v>
      </c>
      <c r="P19" s="173"/>
      <c r="Q19" s="169"/>
      <c r="R19" s="169"/>
      <c r="S19" s="169"/>
      <c r="T19" s="168">
        <f t="shared" si="3"/>
        <v>0</v>
      </c>
      <c r="U19" s="173"/>
      <c r="V19" s="169"/>
      <c r="W19" s="169"/>
      <c r="X19" s="169"/>
      <c r="Y19" s="168">
        <f t="shared" si="4"/>
        <v>0</v>
      </c>
      <c r="Z19" s="162"/>
      <c r="AA19" s="179"/>
      <c r="AB19" s="179"/>
      <c r="AC19" s="179"/>
      <c r="AD19" s="168">
        <f t="shared" si="5"/>
        <v>0</v>
      </c>
      <c r="AE19" s="162"/>
      <c r="AF19" s="179"/>
      <c r="AG19" s="137"/>
      <c r="AH19" s="179"/>
      <c r="AI19" s="168">
        <f t="shared" si="6"/>
        <v>0</v>
      </c>
      <c r="AJ19" s="162"/>
      <c r="AK19" s="179"/>
      <c r="AL19" s="179"/>
      <c r="AM19" s="179"/>
      <c r="AN19" s="168">
        <f t="shared" si="7"/>
        <v>0</v>
      </c>
      <c r="AO19" s="4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</row>
    <row r="20" spans="1:67" s="25" customFormat="1" ht="15" customHeight="1">
      <c r="A20" s="162">
        <v>12</v>
      </c>
      <c r="B20" s="159">
        <f t="shared" si="0"/>
        <v>28</v>
      </c>
      <c r="C20" s="160" t="s">
        <v>163</v>
      </c>
      <c r="D20" s="160" t="s">
        <v>155</v>
      </c>
      <c r="E20" s="188" t="s">
        <v>56</v>
      </c>
      <c r="F20" s="165">
        <v>6</v>
      </c>
      <c r="G20" s="179">
        <v>8</v>
      </c>
      <c r="H20" s="176">
        <v>8</v>
      </c>
      <c r="I20" s="176">
        <v>6</v>
      </c>
      <c r="J20" s="168">
        <f t="shared" si="1"/>
        <v>28</v>
      </c>
      <c r="K20" s="173"/>
      <c r="L20" s="169"/>
      <c r="M20" s="169"/>
      <c r="N20" s="169"/>
      <c r="O20" s="168">
        <f t="shared" si="2"/>
        <v>0</v>
      </c>
      <c r="P20" s="173"/>
      <c r="Q20" s="169"/>
      <c r="R20" s="169"/>
      <c r="S20" s="169"/>
      <c r="T20" s="168">
        <f t="shared" si="3"/>
        <v>0</v>
      </c>
      <c r="U20" s="173"/>
      <c r="V20" s="169"/>
      <c r="W20" s="169"/>
      <c r="X20" s="169"/>
      <c r="Y20" s="168">
        <f t="shared" si="4"/>
        <v>0</v>
      </c>
      <c r="Z20" s="162"/>
      <c r="AA20" s="179"/>
      <c r="AB20" s="179"/>
      <c r="AC20" s="179"/>
      <c r="AD20" s="168">
        <f t="shared" si="5"/>
        <v>0</v>
      </c>
      <c r="AE20" s="162"/>
      <c r="AF20" s="179"/>
      <c r="AG20" s="137"/>
      <c r="AH20" s="179"/>
      <c r="AI20" s="168">
        <f t="shared" si="6"/>
        <v>0</v>
      </c>
      <c r="AJ20" s="162"/>
      <c r="AK20" s="179"/>
      <c r="AL20" s="179"/>
      <c r="AM20" s="179"/>
      <c r="AN20" s="168">
        <f t="shared" si="7"/>
        <v>0</v>
      </c>
      <c r="AO20" s="4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</row>
    <row r="21" spans="1:67" s="25" customFormat="1" ht="15" customHeight="1">
      <c r="A21" s="162">
        <v>13</v>
      </c>
      <c r="B21" s="159">
        <f t="shared" si="0"/>
        <v>18</v>
      </c>
      <c r="C21" s="160" t="s">
        <v>324</v>
      </c>
      <c r="D21" s="160" t="s">
        <v>268</v>
      </c>
      <c r="E21" s="188" t="s">
        <v>56</v>
      </c>
      <c r="F21" s="165">
        <v>3</v>
      </c>
      <c r="G21" s="179">
        <v>9</v>
      </c>
      <c r="H21" s="178">
        <v>5</v>
      </c>
      <c r="I21" s="176">
        <v>1</v>
      </c>
      <c r="J21" s="168">
        <f t="shared" si="1"/>
        <v>18</v>
      </c>
      <c r="K21" s="173"/>
      <c r="L21" s="169"/>
      <c r="M21" s="169"/>
      <c r="N21" s="169"/>
      <c r="O21" s="168">
        <f t="shared" si="2"/>
        <v>0</v>
      </c>
      <c r="P21" s="173"/>
      <c r="Q21" s="169"/>
      <c r="R21" s="169"/>
      <c r="S21" s="169"/>
      <c r="T21" s="168">
        <f t="shared" si="3"/>
        <v>0</v>
      </c>
      <c r="U21" s="173"/>
      <c r="V21" s="169"/>
      <c r="W21" s="169"/>
      <c r="X21" s="169"/>
      <c r="Y21" s="168">
        <f t="shared" si="4"/>
        <v>0</v>
      </c>
      <c r="Z21" s="162"/>
      <c r="AA21" s="179"/>
      <c r="AB21" s="179"/>
      <c r="AC21" s="179"/>
      <c r="AD21" s="168">
        <f t="shared" si="5"/>
        <v>0</v>
      </c>
      <c r="AE21" s="162"/>
      <c r="AF21" s="179"/>
      <c r="AG21" s="137"/>
      <c r="AH21" s="179"/>
      <c r="AI21" s="168">
        <f t="shared" si="6"/>
        <v>0</v>
      </c>
      <c r="AJ21" s="162"/>
      <c r="AK21" s="179"/>
      <c r="AL21" s="179"/>
      <c r="AM21" s="179"/>
      <c r="AN21" s="168">
        <f t="shared" si="7"/>
        <v>0</v>
      </c>
      <c r="AO21" s="4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</row>
    <row r="22" spans="1:67" s="25" customFormat="1" ht="15" customHeight="1">
      <c r="A22" s="162">
        <v>14</v>
      </c>
      <c r="B22" s="159">
        <f t="shared" si="0"/>
        <v>15</v>
      </c>
      <c r="C22" s="160" t="s">
        <v>261</v>
      </c>
      <c r="D22" s="160" t="s">
        <v>154</v>
      </c>
      <c r="E22" s="188" t="s">
        <v>143</v>
      </c>
      <c r="F22" s="165">
        <v>7</v>
      </c>
      <c r="G22" s="176"/>
      <c r="H22" s="178"/>
      <c r="I22" s="176">
        <v>8</v>
      </c>
      <c r="J22" s="168">
        <f t="shared" si="1"/>
        <v>15</v>
      </c>
      <c r="K22" s="173"/>
      <c r="L22" s="169"/>
      <c r="M22" s="169"/>
      <c r="N22" s="169"/>
      <c r="O22" s="168">
        <f t="shared" si="2"/>
        <v>0</v>
      </c>
      <c r="P22" s="173"/>
      <c r="Q22" s="169"/>
      <c r="R22" s="169"/>
      <c r="S22" s="169"/>
      <c r="T22" s="168">
        <f t="shared" si="3"/>
        <v>0</v>
      </c>
      <c r="U22" s="173"/>
      <c r="V22" s="169"/>
      <c r="W22" s="169"/>
      <c r="X22" s="169"/>
      <c r="Y22" s="168">
        <f t="shared" si="4"/>
        <v>0</v>
      </c>
      <c r="Z22" s="162"/>
      <c r="AA22" s="179"/>
      <c r="AB22" s="179"/>
      <c r="AC22" s="179"/>
      <c r="AD22" s="168">
        <f t="shared" si="5"/>
        <v>0</v>
      </c>
      <c r="AE22" s="162"/>
      <c r="AF22" s="179"/>
      <c r="AG22" s="137"/>
      <c r="AH22" s="179"/>
      <c r="AI22" s="168">
        <f t="shared" si="6"/>
        <v>0</v>
      </c>
      <c r="AJ22" s="162"/>
      <c r="AK22" s="179"/>
      <c r="AL22" s="179"/>
      <c r="AM22" s="179"/>
      <c r="AN22" s="168">
        <f t="shared" si="7"/>
        <v>0</v>
      </c>
      <c r="AO22" s="4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</row>
    <row r="23" spans="1:67" s="25" customFormat="1" ht="15" customHeight="1">
      <c r="A23" s="162">
        <v>15</v>
      </c>
      <c r="B23" s="159">
        <f t="shared" si="0"/>
        <v>14</v>
      </c>
      <c r="C23" s="160" t="s">
        <v>262</v>
      </c>
      <c r="D23" s="160" t="s">
        <v>148</v>
      </c>
      <c r="E23" s="188" t="s">
        <v>236</v>
      </c>
      <c r="F23" s="165"/>
      <c r="G23" s="179">
        <v>7</v>
      </c>
      <c r="H23" s="178">
        <v>7</v>
      </c>
      <c r="I23" s="176"/>
      <c r="J23" s="168">
        <f t="shared" si="1"/>
        <v>14</v>
      </c>
      <c r="K23" s="173"/>
      <c r="L23" s="169"/>
      <c r="M23" s="169"/>
      <c r="N23" s="169"/>
      <c r="O23" s="168">
        <f t="shared" si="2"/>
        <v>0</v>
      </c>
      <c r="P23" s="173"/>
      <c r="Q23" s="169"/>
      <c r="R23" s="169"/>
      <c r="S23" s="169"/>
      <c r="T23" s="168">
        <f t="shared" si="3"/>
        <v>0</v>
      </c>
      <c r="U23" s="173"/>
      <c r="V23" s="169"/>
      <c r="W23" s="169"/>
      <c r="X23" s="169"/>
      <c r="Y23" s="168">
        <f t="shared" si="4"/>
        <v>0</v>
      </c>
      <c r="Z23" s="162"/>
      <c r="AA23" s="179"/>
      <c r="AB23" s="179"/>
      <c r="AC23" s="179"/>
      <c r="AD23" s="168">
        <f t="shared" si="5"/>
        <v>0</v>
      </c>
      <c r="AE23" s="162"/>
      <c r="AF23" s="179"/>
      <c r="AG23" s="137"/>
      <c r="AH23" s="179"/>
      <c r="AI23" s="168">
        <f t="shared" si="6"/>
        <v>0</v>
      </c>
      <c r="AJ23" s="162"/>
      <c r="AK23" s="179"/>
      <c r="AL23" s="179"/>
      <c r="AM23" s="179"/>
      <c r="AN23" s="168">
        <f t="shared" si="7"/>
        <v>0</v>
      </c>
      <c r="AO23" s="4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</row>
    <row r="24" spans="1:67" s="25" customFormat="1" ht="15" customHeight="1">
      <c r="A24" s="162">
        <v>16</v>
      </c>
      <c r="B24" s="159">
        <f t="shared" si="0"/>
        <v>11</v>
      </c>
      <c r="C24" s="160" t="s">
        <v>189</v>
      </c>
      <c r="D24" s="160" t="s">
        <v>52</v>
      </c>
      <c r="E24" s="188" t="s">
        <v>48</v>
      </c>
      <c r="F24" s="165">
        <v>4</v>
      </c>
      <c r="G24" s="179">
        <v>2</v>
      </c>
      <c r="H24" s="176">
        <v>1</v>
      </c>
      <c r="I24" s="176">
        <v>4</v>
      </c>
      <c r="J24" s="168">
        <f t="shared" si="1"/>
        <v>11</v>
      </c>
      <c r="K24" s="173"/>
      <c r="L24" s="169"/>
      <c r="M24" s="169"/>
      <c r="N24" s="169"/>
      <c r="O24" s="168">
        <f t="shared" si="2"/>
        <v>0</v>
      </c>
      <c r="P24" s="173"/>
      <c r="Q24" s="169"/>
      <c r="R24" s="169"/>
      <c r="S24" s="169"/>
      <c r="T24" s="168">
        <f t="shared" si="3"/>
        <v>0</v>
      </c>
      <c r="U24" s="173"/>
      <c r="V24" s="169"/>
      <c r="W24" s="169"/>
      <c r="X24" s="169"/>
      <c r="Y24" s="168">
        <f t="shared" si="4"/>
        <v>0</v>
      </c>
      <c r="Z24" s="162"/>
      <c r="AA24" s="179"/>
      <c r="AB24" s="179"/>
      <c r="AC24" s="179"/>
      <c r="AD24" s="168">
        <f t="shared" si="5"/>
        <v>0</v>
      </c>
      <c r="AE24" s="162"/>
      <c r="AF24" s="179"/>
      <c r="AG24" s="137"/>
      <c r="AH24" s="179"/>
      <c r="AI24" s="168">
        <f t="shared" si="6"/>
        <v>0</v>
      </c>
      <c r="AJ24" s="162"/>
      <c r="AK24" s="179"/>
      <c r="AL24" s="179"/>
      <c r="AM24" s="179"/>
      <c r="AN24" s="168">
        <f t="shared" si="7"/>
        <v>0</v>
      </c>
      <c r="AO24" s="4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</row>
    <row r="25" spans="1:67" s="25" customFormat="1" ht="15" customHeight="1">
      <c r="A25" s="162">
        <v>17</v>
      </c>
      <c r="B25" s="159">
        <f t="shared" si="0"/>
        <v>10</v>
      </c>
      <c r="C25" s="160" t="s">
        <v>328</v>
      </c>
      <c r="D25" s="160" t="s">
        <v>212</v>
      </c>
      <c r="E25" s="188" t="s">
        <v>133</v>
      </c>
      <c r="F25" s="165">
        <v>2</v>
      </c>
      <c r="G25" s="179">
        <v>3</v>
      </c>
      <c r="H25" s="176">
        <v>3</v>
      </c>
      <c r="I25" s="176">
        <v>2</v>
      </c>
      <c r="J25" s="168">
        <f t="shared" si="1"/>
        <v>10</v>
      </c>
      <c r="K25" s="173"/>
      <c r="L25" s="169"/>
      <c r="M25" s="169"/>
      <c r="N25" s="169"/>
      <c r="O25" s="168">
        <f t="shared" si="2"/>
        <v>0</v>
      </c>
      <c r="P25" s="173"/>
      <c r="Q25" s="169"/>
      <c r="R25" s="169"/>
      <c r="S25" s="169"/>
      <c r="T25" s="168">
        <f t="shared" si="3"/>
        <v>0</v>
      </c>
      <c r="U25" s="173"/>
      <c r="V25" s="169"/>
      <c r="W25" s="169"/>
      <c r="X25" s="169"/>
      <c r="Y25" s="168">
        <f t="shared" si="4"/>
        <v>0</v>
      </c>
      <c r="Z25" s="162"/>
      <c r="AA25" s="179"/>
      <c r="AB25" s="179"/>
      <c r="AC25" s="179"/>
      <c r="AD25" s="168">
        <f t="shared" si="5"/>
        <v>0</v>
      </c>
      <c r="AE25" s="162"/>
      <c r="AF25" s="179"/>
      <c r="AG25" s="137"/>
      <c r="AH25" s="179"/>
      <c r="AI25" s="168">
        <f t="shared" si="6"/>
        <v>0</v>
      </c>
      <c r="AJ25" s="162"/>
      <c r="AK25" s="179"/>
      <c r="AL25" s="179"/>
      <c r="AM25" s="179"/>
      <c r="AN25" s="168">
        <f t="shared" si="7"/>
        <v>0</v>
      </c>
      <c r="AO25" s="4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</row>
    <row r="26" spans="1:67" s="25" customFormat="1" ht="15" customHeight="1">
      <c r="A26" s="162">
        <v>18</v>
      </c>
      <c r="B26" s="159">
        <f t="shared" si="0"/>
        <v>5</v>
      </c>
      <c r="C26" s="160" t="s">
        <v>69</v>
      </c>
      <c r="D26" s="160" t="s">
        <v>168</v>
      </c>
      <c r="E26" s="188" t="s">
        <v>50</v>
      </c>
      <c r="F26" s="165">
        <v>5</v>
      </c>
      <c r="G26" s="178"/>
      <c r="H26" s="176"/>
      <c r="I26" s="176"/>
      <c r="J26" s="168">
        <f t="shared" si="1"/>
        <v>5</v>
      </c>
      <c r="K26" s="173"/>
      <c r="L26" s="169"/>
      <c r="M26" s="169"/>
      <c r="N26" s="169"/>
      <c r="O26" s="168">
        <f t="shared" si="2"/>
        <v>0</v>
      </c>
      <c r="P26" s="173"/>
      <c r="Q26" s="169"/>
      <c r="R26" s="169"/>
      <c r="S26" s="169"/>
      <c r="T26" s="168">
        <f t="shared" si="3"/>
        <v>0</v>
      </c>
      <c r="U26" s="173"/>
      <c r="V26" s="169"/>
      <c r="W26" s="169"/>
      <c r="X26" s="169"/>
      <c r="Y26" s="168">
        <f t="shared" si="4"/>
        <v>0</v>
      </c>
      <c r="Z26" s="162"/>
      <c r="AA26" s="179"/>
      <c r="AB26" s="179"/>
      <c r="AC26" s="179"/>
      <c r="AD26" s="168">
        <f t="shared" si="5"/>
        <v>0</v>
      </c>
      <c r="AE26" s="162"/>
      <c r="AF26" s="179"/>
      <c r="AG26" s="137"/>
      <c r="AH26" s="179"/>
      <c r="AI26" s="168">
        <f t="shared" si="6"/>
        <v>0</v>
      </c>
      <c r="AJ26" s="162"/>
      <c r="AK26" s="179"/>
      <c r="AL26" s="179"/>
      <c r="AM26" s="179"/>
      <c r="AN26" s="168">
        <f t="shared" si="7"/>
        <v>0</v>
      </c>
      <c r="AO26" s="127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</row>
    <row r="27" spans="1:67" s="25" customFormat="1" ht="15" customHeight="1">
      <c r="A27" s="162">
        <v>19</v>
      </c>
      <c r="B27" s="159">
        <f t="shared" si="0"/>
        <v>3</v>
      </c>
      <c r="C27" s="160" t="s">
        <v>199</v>
      </c>
      <c r="D27" s="160" t="s">
        <v>97</v>
      </c>
      <c r="E27" s="188" t="s">
        <v>236</v>
      </c>
      <c r="F27" s="165"/>
      <c r="G27" s="179">
        <v>1</v>
      </c>
      <c r="H27" s="176">
        <v>2</v>
      </c>
      <c r="I27" s="176"/>
      <c r="J27" s="168">
        <f t="shared" si="1"/>
        <v>3</v>
      </c>
      <c r="K27" s="173"/>
      <c r="L27" s="169"/>
      <c r="M27" s="169"/>
      <c r="N27" s="169"/>
      <c r="O27" s="168">
        <f t="shared" si="2"/>
        <v>0</v>
      </c>
      <c r="P27" s="173"/>
      <c r="Q27" s="169"/>
      <c r="R27" s="169"/>
      <c r="S27" s="169"/>
      <c r="T27" s="168">
        <f t="shared" si="3"/>
        <v>0</v>
      </c>
      <c r="U27" s="173"/>
      <c r="V27" s="169"/>
      <c r="W27" s="169"/>
      <c r="X27" s="169"/>
      <c r="Y27" s="168">
        <f t="shared" si="4"/>
        <v>0</v>
      </c>
      <c r="Z27" s="162"/>
      <c r="AA27" s="179"/>
      <c r="AB27" s="179"/>
      <c r="AC27" s="179"/>
      <c r="AD27" s="168">
        <f t="shared" si="5"/>
        <v>0</v>
      </c>
      <c r="AE27" s="162"/>
      <c r="AF27" s="179"/>
      <c r="AG27" s="137"/>
      <c r="AH27" s="179"/>
      <c r="AI27" s="168">
        <f t="shared" si="6"/>
        <v>0</v>
      </c>
      <c r="AJ27" s="162"/>
      <c r="AK27" s="179"/>
      <c r="AL27" s="179"/>
      <c r="AM27" s="179"/>
      <c r="AN27" s="168">
        <f t="shared" si="7"/>
        <v>0</v>
      </c>
      <c r="AO27" s="4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</row>
  </sheetData>
  <sheetProtection algorithmName="SHA-512" hashValue="ydi7yr/drG7qDO7DE1heRXSRUSr+1EBfBCkKyQvsPiTZnWvybPVsxbfBPINtpttyc/ildEP1u4+4tGIvgLkAjQ==" saltValue="l2Rwr1fMmwBq6Q4iYe8PCQ==" spinCount="100000" sheet="1" selectLockedCells="1" selectUnlockedCells="1"/>
  <autoFilter ref="A8:BO8">
    <sortState ref="A9:BO43">
      <sortCondition descending="1" ref="B8"/>
    </sortState>
  </autoFilter>
  <sortState ref="B10:AO63">
    <sortCondition descending="1" ref="B9:B63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F6:I6"/>
    <mergeCell ref="K5:O5"/>
    <mergeCell ref="P5:T5"/>
    <mergeCell ref="F5:J5"/>
    <mergeCell ref="J6:J7"/>
    <mergeCell ref="U5:Y5"/>
    <mergeCell ref="AN6:AN7"/>
    <mergeCell ref="K6:N6"/>
    <mergeCell ref="O6:O7"/>
    <mergeCell ref="P6:S6"/>
    <mergeCell ref="T6:T7"/>
    <mergeCell ref="AI6:AI7"/>
    <mergeCell ref="A1:E2"/>
    <mergeCell ref="A5:E5"/>
    <mergeCell ref="AJ6:AM6"/>
    <mergeCell ref="U6:X6"/>
    <mergeCell ref="Y6:Y7"/>
    <mergeCell ref="Z6:AC6"/>
    <mergeCell ref="AD6:AD7"/>
    <mergeCell ref="AE6:AH6"/>
    <mergeCell ref="Z5:AD5"/>
    <mergeCell ref="AE5:AI5"/>
    <mergeCell ref="AJ5:AN5"/>
    <mergeCell ref="A6:A7"/>
    <mergeCell ref="B6:B7"/>
    <mergeCell ref="C6:C7"/>
    <mergeCell ref="D6:D7"/>
    <mergeCell ref="E6:E7"/>
  </mergeCells>
  <pageMargins left="0.75" right="0.75" top="1" bottom="1" header="0" footer="0"/>
  <pageSetup paperSize="9" orientation="portrait" horizontalDpi="300" verticalDpi="300" r:id="rId2"/>
  <headerFooter alignWithMargins="0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5"/>
  <sheetViews>
    <sheetView zoomScale="80" zoomScaleNormal="80" workbookViewId="0">
      <pane xSplit="5" ySplit="10" topLeftCell="F11" activePane="bottomRight" state="frozen"/>
      <selection pane="topRight" activeCell="I1" sqref="I1"/>
      <selection pane="bottomLeft" activeCell="A11" sqref="A11"/>
      <selection pane="bottomRight" activeCell="G3" sqref="F3:AN3"/>
    </sheetView>
  </sheetViews>
  <sheetFormatPr baseColWidth="10" defaultColWidth="11.42578125" defaultRowHeight="12.75"/>
  <cols>
    <col min="1" max="1" width="8.7109375" style="1" customWidth="1"/>
    <col min="2" max="2" width="12.5703125" style="1" customWidth="1"/>
    <col min="3" max="3" width="34.7109375" style="1" customWidth="1"/>
    <col min="4" max="4" width="21" style="1" customWidth="1"/>
    <col min="5" max="5" width="17" style="41" customWidth="1"/>
    <col min="6" max="6" width="14.7109375" style="1" customWidth="1"/>
    <col min="7" max="7" width="13.42578125" style="1" customWidth="1"/>
    <col min="8" max="8" width="13.5703125" style="1" customWidth="1"/>
    <col min="9" max="9" width="14" style="1" customWidth="1"/>
    <col min="10" max="17" width="17.28515625" style="1" customWidth="1"/>
    <col min="18" max="18" width="15.5703125" style="1" customWidth="1"/>
    <col min="19" max="19" width="19.42578125" style="1" customWidth="1"/>
    <col min="20" max="20" width="18" style="1" customWidth="1"/>
    <col min="21" max="21" width="16" style="1" customWidth="1"/>
    <col min="22" max="22" width="16.42578125" style="1" customWidth="1"/>
    <col min="23" max="23" width="15.5703125" style="1" customWidth="1"/>
    <col min="24" max="24" width="13.28515625" style="1" customWidth="1"/>
    <col min="25" max="25" width="19.7109375" style="1" customWidth="1"/>
    <col min="26" max="26" width="20" style="1" customWidth="1"/>
    <col min="27" max="27" width="22.140625" style="1" customWidth="1"/>
    <col min="28" max="28" width="15.5703125" style="1" customWidth="1"/>
    <col min="29" max="29" width="21.7109375" style="1" customWidth="1"/>
    <col min="30" max="30" width="17.28515625" style="1" customWidth="1"/>
    <col min="31" max="31" width="11.42578125" style="1" customWidth="1"/>
    <col min="32" max="33" width="12.5703125" style="1" customWidth="1"/>
    <col min="34" max="34" width="13.5703125" style="1" customWidth="1"/>
    <col min="35" max="35" width="17" style="1" customWidth="1"/>
    <col min="36" max="36" width="20" style="1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9.28515625" style="1" customWidth="1"/>
    <col min="41" max="68" width="11.42578125" style="96"/>
    <col min="69" max="16384" width="11.42578125" style="1"/>
  </cols>
  <sheetData>
    <row r="1" spans="1:68" s="78" customFormat="1" ht="21" customHeight="1">
      <c r="A1" s="265" t="s">
        <v>187</v>
      </c>
      <c r="B1" s="265"/>
      <c r="C1" s="265"/>
      <c r="D1" s="265"/>
      <c r="E1" s="265"/>
      <c r="F1" s="68"/>
      <c r="G1" s="10"/>
      <c r="H1" s="10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  <c r="AP1" s="4"/>
      <c r="AQ1" s="4"/>
    </row>
    <row r="2" spans="1:68" s="78" customFormat="1" ht="33.75" customHeight="1">
      <c r="A2" s="265"/>
      <c r="B2" s="265"/>
      <c r="C2" s="265"/>
      <c r="D2" s="265"/>
      <c r="E2" s="265"/>
      <c r="F2" s="68"/>
      <c r="G2" s="10"/>
      <c r="H2" s="10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  <c r="AP2" s="4"/>
      <c r="AQ2" s="4"/>
    </row>
    <row r="3" spans="1:68" s="78" customFormat="1" ht="33.75" customHeight="1" thickBot="1">
      <c r="A3" s="207"/>
      <c r="B3" s="207"/>
      <c r="C3" s="207"/>
      <c r="D3" s="207"/>
      <c r="E3" s="207"/>
      <c r="F3" s="4"/>
      <c r="G3" s="4"/>
      <c r="H3" s="4"/>
      <c r="I3" s="4"/>
      <c r="J3" s="1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>
        <f>+SUM(AO11:AO25)</f>
        <v>0</v>
      </c>
      <c r="AP3" s="4">
        <f>+SUM(AP11:AP25)</f>
        <v>0</v>
      </c>
      <c r="AQ3" s="4">
        <f>+SUM(AQ11:AQ25)</f>
        <v>0</v>
      </c>
      <c r="AR3" s="4">
        <f>+SUM(AR11:AR25)</f>
        <v>0</v>
      </c>
      <c r="AS3" s="4">
        <f>+SUM(AS11:AS25)</f>
        <v>0</v>
      </c>
      <c r="AT3" s="4">
        <f>+SUM(AT11:AT25)</f>
        <v>0</v>
      </c>
      <c r="AU3" s="4">
        <f>+SUM(AU11:AU25)</f>
        <v>0</v>
      </c>
      <c r="AV3" s="4">
        <f>+SUM(AV11:AV25)</f>
        <v>0</v>
      </c>
      <c r="AW3" s="4">
        <f>+SUM(AW11:AW25)</f>
        <v>0</v>
      </c>
      <c r="AX3" s="4">
        <f>+SUM(AX11:AX25)</f>
        <v>0</v>
      </c>
      <c r="AY3" s="4">
        <f>+SUM(AY11:AY25)</f>
        <v>0</v>
      </c>
      <c r="AZ3" s="4">
        <f>+SUM(AZ11:AZ25)</f>
        <v>0</v>
      </c>
      <c r="BA3" s="4">
        <f>+SUM(BA11:BA25)</f>
        <v>0</v>
      </c>
      <c r="BB3" s="4">
        <f>+SUM(BB11:BB25)</f>
        <v>0</v>
      </c>
    </row>
    <row r="4" spans="1:68" s="78" customFormat="1" ht="33.75" hidden="1" customHeight="1" thickBot="1">
      <c r="A4" s="207"/>
      <c r="B4" s="207"/>
      <c r="C4" s="207"/>
      <c r="D4" s="207"/>
      <c r="E4" s="207"/>
      <c r="F4" s="68"/>
      <c r="G4" s="10"/>
      <c r="H4" s="10"/>
      <c r="I4" s="10"/>
      <c r="J4" s="1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4"/>
      <c r="AM4" s="4"/>
      <c r="AN4" s="4"/>
      <c r="AO4" s="4"/>
      <c r="AP4" s="4"/>
      <c r="AQ4" s="4"/>
    </row>
    <row r="5" spans="1:68" s="78" customFormat="1" ht="27" hidden="1" customHeight="1" thickBot="1">
      <c r="A5" s="10"/>
      <c r="B5" s="11"/>
      <c r="C5" s="180"/>
      <c r="D5" s="180"/>
      <c r="E5" s="68"/>
      <c r="F5" s="68"/>
      <c r="G5" s="77"/>
      <c r="H5" s="77"/>
      <c r="I5" s="77"/>
      <c r="K5" s="4">
        <f>126+135+135</f>
        <v>396</v>
      </c>
      <c r="L5" s="77">
        <f>135+135+135</f>
        <v>405</v>
      </c>
      <c r="M5" s="77">
        <f>135+135+135</f>
        <v>405</v>
      </c>
      <c r="N5" s="77">
        <f>135+135+135</f>
        <v>405</v>
      </c>
      <c r="O5" s="4"/>
      <c r="P5" s="4"/>
      <c r="Q5" s="4"/>
      <c r="R5" s="77"/>
      <c r="S5" s="77"/>
      <c r="T5" s="4"/>
      <c r="U5" s="4"/>
      <c r="V5" s="77"/>
      <c r="W5" s="77"/>
      <c r="X5" s="77"/>
      <c r="Y5" s="77"/>
      <c r="Z5" s="4"/>
      <c r="AA5" s="4"/>
      <c r="AB5" s="77"/>
      <c r="AC5" s="77"/>
      <c r="AD5" s="77"/>
      <c r="AE5" s="4"/>
      <c r="AF5" s="4"/>
      <c r="AG5" s="4"/>
      <c r="AH5" s="77"/>
      <c r="AI5" s="77"/>
      <c r="AJ5" s="4"/>
      <c r="AK5" s="5"/>
      <c r="AL5" s="77"/>
      <c r="AM5" s="77"/>
      <c r="AN5" s="77"/>
      <c r="AO5" s="77"/>
      <c r="AP5" s="77"/>
      <c r="AQ5" s="77"/>
    </row>
    <row r="6" spans="1:68" s="78" customFormat="1" ht="30.75" hidden="1" customHeight="1" thickBot="1">
      <c r="A6" s="10"/>
      <c r="B6" s="11"/>
      <c r="C6" s="12"/>
      <c r="D6" s="12"/>
      <c r="E6" s="40"/>
      <c r="F6" s="12"/>
      <c r="G6" s="79">
        <f>+SUM(G11:G25)</f>
        <v>143</v>
      </c>
      <c r="H6" s="79">
        <f>+SUM(H11:H25)</f>
        <v>142</v>
      </c>
      <c r="I6" s="79">
        <f>+SUM(I11:I25)</f>
        <v>146</v>
      </c>
      <c r="K6" s="79">
        <f>+SUM(K11:K25)</f>
        <v>0</v>
      </c>
      <c r="L6" s="79">
        <f>+SUM(L11:L25)</f>
        <v>0</v>
      </c>
      <c r="M6" s="79">
        <f>+SUM(M11:M25)</f>
        <v>0</v>
      </c>
      <c r="N6" s="79">
        <f>+SUM(N11:N25)</f>
        <v>0</v>
      </c>
      <c r="O6" s="4"/>
      <c r="P6" s="79">
        <f>+SUM(P11:P25)</f>
        <v>0</v>
      </c>
      <c r="Q6" s="79">
        <f>+SUM(Q11:Q25)</f>
        <v>0</v>
      </c>
      <c r="R6" s="79">
        <f>+SUM(R11:R25)</f>
        <v>0</v>
      </c>
      <c r="S6" s="79">
        <f>+SUM(S11:S25)</f>
        <v>0</v>
      </c>
      <c r="T6" s="4"/>
      <c r="U6" s="79">
        <f>+SUM(U11:U25)</f>
        <v>0</v>
      </c>
      <c r="V6" s="79">
        <f>+SUM(V11:V25)</f>
        <v>0</v>
      </c>
      <c r="W6" s="79">
        <f>+SUM(W11:W25)</f>
        <v>0</v>
      </c>
      <c r="X6" s="79">
        <f>+SUM(X11:X25)</f>
        <v>0</v>
      </c>
      <c r="Y6" s="77"/>
      <c r="Z6" s="79">
        <f>+SUM(Z11:Z25)</f>
        <v>0</v>
      </c>
      <c r="AA6" s="79">
        <f>+SUM(AA11:AA25)</f>
        <v>0</v>
      </c>
      <c r="AB6" s="79">
        <f>+SUM(AB11:AB25)</f>
        <v>0</v>
      </c>
      <c r="AC6" s="79">
        <f>+SUM(AC11:AC25)</f>
        <v>0</v>
      </c>
      <c r="AD6" s="77"/>
      <c r="AE6" s="79">
        <f>+SUM(AE11:AE25)</f>
        <v>0</v>
      </c>
      <c r="AF6" s="79">
        <f>+SUM(AF11:AF25)</f>
        <v>0</v>
      </c>
      <c r="AG6" s="79"/>
      <c r="AH6" s="79">
        <f>+SUM(AH11:AH25)</f>
        <v>0</v>
      </c>
      <c r="AI6" s="77"/>
      <c r="AJ6" s="79">
        <f>+SUM(AJ11:AJ25)</f>
        <v>0</v>
      </c>
      <c r="AK6" s="79">
        <f>+SUM(AK11:AK25)</f>
        <v>0</v>
      </c>
      <c r="AL6" s="79">
        <f>+SUM(AL11:AL25)</f>
        <v>0</v>
      </c>
      <c r="AM6" s="79">
        <f>+SUM(AM11:AM25)</f>
        <v>0</v>
      </c>
      <c r="AN6" s="77"/>
      <c r="AO6" s="77"/>
      <c r="AP6" s="77"/>
      <c r="AQ6" s="77"/>
    </row>
    <row r="7" spans="1:68" s="2" customFormat="1" ht="36" customHeight="1" thickBot="1">
      <c r="A7" s="267"/>
      <c r="B7" s="268"/>
      <c r="C7" s="268"/>
      <c r="D7" s="268"/>
      <c r="E7" s="283"/>
      <c r="F7" s="260" t="s">
        <v>107</v>
      </c>
      <c r="G7" s="261"/>
      <c r="H7" s="261"/>
      <c r="I7" s="261"/>
      <c r="J7" s="262"/>
      <c r="K7" s="260"/>
      <c r="L7" s="261"/>
      <c r="M7" s="261"/>
      <c r="N7" s="261"/>
      <c r="O7" s="262"/>
      <c r="P7" s="260"/>
      <c r="Q7" s="261"/>
      <c r="R7" s="261"/>
      <c r="S7" s="261"/>
      <c r="T7" s="262"/>
      <c r="U7" s="260"/>
      <c r="V7" s="261"/>
      <c r="W7" s="261"/>
      <c r="X7" s="261"/>
      <c r="Y7" s="262"/>
      <c r="Z7" s="260"/>
      <c r="AA7" s="261"/>
      <c r="AB7" s="261"/>
      <c r="AC7" s="261"/>
      <c r="AD7" s="262"/>
      <c r="AE7" s="260"/>
      <c r="AF7" s="261"/>
      <c r="AG7" s="261"/>
      <c r="AH7" s="261"/>
      <c r="AI7" s="262"/>
      <c r="AJ7" s="260"/>
      <c r="AK7" s="261"/>
      <c r="AL7" s="261"/>
      <c r="AM7" s="261"/>
      <c r="AN7" s="262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</row>
    <row r="8" spans="1:68" s="2" customFormat="1" ht="17.25" hidden="1" customHeight="1" thickBot="1">
      <c r="A8" s="269" t="s">
        <v>0</v>
      </c>
      <c r="B8" s="271" t="s">
        <v>1</v>
      </c>
      <c r="C8" s="271" t="s">
        <v>2</v>
      </c>
      <c r="D8" s="271" t="s">
        <v>3</v>
      </c>
      <c r="E8" s="263" t="s">
        <v>4</v>
      </c>
      <c r="F8" s="269"/>
      <c r="G8" s="271"/>
      <c r="H8" s="271"/>
      <c r="I8" s="271"/>
      <c r="J8" s="263" t="s">
        <v>40</v>
      </c>
      <c r="K8" s="293"/>
      <c r="L8" s="294"/>
      <c r="M8" s="294"/>
      <c r="N8" s="294"/>
      <c r="O8" s="263" t="s">
        <v>24</v>
      </c>
      <c r="P8" s="293"/>
      <c r="Q8" s="294"/>
      <c r="R8" s="294"/>
      <c r="S8" s="294"/>
      <c r="T8" s="263" t="s">
        <v>25</v>
      </c>
      <c r="U8" s="293"/>
      <c r="V8" s="294"/>
      <c r="W8" s="294"/>
      <c r="X8" s="294"/>
      <c r="Y8" s="263" t="s">
        <v>30</v>
      </c>
      <c r="Z8" s="293"/>
      <c r="AA8" s="294"/>
      <c r="AB8" s="294"/>
      <c r="AC8" s="294"/>
      <c r="AD8" s="263" t="s">
        <v>27</v>
      </c>
      <c r="AE8" s="293"/>
      <c r="AF8" s="294"/>
      <c r="AG8" s="294"/>
      <c r="AH8" s="294"/>
      <c r="AI8" s="263" t="s">
        <v>28</v>
      </c>
      <c r="AJ8" s="293"/>
      <c r="AK8" s="294"/>
      <c r="AL8" s="294"/>
      <c r="AM8" s="294"/>
      <c r="AN8" s="263" t="s">
        <v>29</v>
      </c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</row>
    <row r="9" spans="1:68" s="2" customFormat="1" ht="43.5" customHeight="1">
      <c r="A9" s="306"/>
      <c r="B9" s="299"/>
      <c r="C9" s="299"/>
      <c r="D9" s="299"/>
      <c r="E9" s="297"/>
      <c r="F9" s="211" t="s">
        <v>41</v>
      </c>
      <c r="G9" s="210" t="s">
        <v>42</v>
      </c>
      <c r="H9" s="210" t="s">
        <v>9</v>
      </c>
      <c r="I9" s="210" t="s">
        <v>43</v>
      </c>
      <c r="J9" s="292"/>
      <c r="K9" s="163" t="s">
        <v>41</v>
      </c>
      <c r="L9" s="164" t="s">
        <v>42</v>
      </c>
      <c r="M9" s="164" t="s">
        <v>9</v>
      </c>
      <c r="N9" s="164" t="s">
        <v>43</v>
      </c>
      <c r="O9" s="297"/>
      <c r="P9" s="163" t="s">
        <v>41</v>
      </c>
      <c r="Q9" s="164" t="s">
        <v>42</v>
      </c>
      <c r="R9" s="164" t="s">
        <v>9</v>
      </c>
      <c r="S9" s="164" t="s">
        <v>43</v>
      </c>
      <c r="T9" s="297"/>
      <c r="U9" s="163" t="s">
        <v>41</v>
      </c>
      <c r="V9" s="164" t="s">
        <v>42</v>
      </c>
      <c r="W9" s="164" t="s">
        <v>9</v>
      </c>
      <c r="X9" s="164" t="s">
        <v>43</v>
      </c>
      <c r="Y9" s="297"/>
      <c r="Z9" s="163" t="s">
        <v>41</v>
      </c>
      <c r="AA9" s="164" t="s">
        <v>42</v>
      </c>
      <c r="AB9" s="164" t="s">
        <v>9</v>
      </c>
      <c r="AC9" s="164" t="s">
        <v>43</v>
      </c>
      <c r="AD9" s="297"/>
      <c r="AE9" s="208" t="s">
        <v>41</v>
      </c>
      <c r="AF9" s="209" t="s">
        <v>42</v>
      </c>
      <c r="AG9" s="228" t="s">
        <v>193</v>
      </c>
      <c r="AH9" s="228" t="s">
        <v>192</v>
      </c>
      <c r="AI9" s="292"/>
      <c r="AJ9" s="163" t="s">
        <v>41</v>
      </c>
      <c r="AK9" s="164" t="s">
        <v>42</v>
      </c>
      <c r="AL9" s="164" t="s">
        <v>9</v>
      </c>
      <c r="AM9" s="164" t="s">
        <v>43</v>
      </c>
      <c r="AN9" s="297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</row>
    <row r="10" spans="1:68" s="2" customFormat="1" ht="11.45" customHeight="1">
      <c r="A10" s="199"/>
      <c r="B10" s="197"/>
      <c r="C10" s="197"/>
      <c r="D10" s="197"/>
      <c r="E10" s="198"/>
      <c r="F10" s="199"/>
      <c r="G10" s="197"/>
      <c r="H10" s="197"/>
      <c r="I10" s="197"/>
      <c r="J10" s="198"/>
      <c r="K10" s="199"/>
      <c r="L10" s="197"/>
      <c r="M10" s="197"/>
      <c r="N10" s="197"/>
      <c r="O10" s="198"/>
      <c r="P10" s="199"/>
      <c r="Q10" s="197"/>
      <c r="R10" s="197"/>
      <c r="S10" s="197"/>
      <c r="T10" s="198"/>
      <c r="U10" s="199"/>
      <c r="V10" s="197"/>
      <c r="W10" s="197"/>
      <c r="X10" s="197"/>
      <c r="Y10" s="198"/>
      <c r="Z10" s="199"/>
      <c r="AA10" s="197"/>
      <c r="AB10" s="197"/>
      <c r="AC10" s="197"/>
      <c r="AD10" s="198"/>
      <c r="AE10" s="199"/>
      <c r="AF10" s="197"/>
      <c r="AG10" s="228"/>
      <c r="AH10" s="197"/>
      <c r="AI10" s="198"/>
      <c r="AJ10" s="199"/>
      <c r="AK10" s="197"/>
      <c r="AL10" s="197"/>
      <c r="AM10" s="197"/>
      <c r="AN10" s="198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</row>
    <row r="11" spans="1:68" s="25" customFormat="1" ht="15" customHeight="1">
      <c r="A11" s="162">
        <v>1</v>
      </c>
      <c r="B11" s="181">
        <f t="shared" ref="B11:B25" si="0">+J11+O11+T11+Y11+AD11+AI11+AN11</f>
        <v>78</v>
      </c>
      <c r="C11" s="161" t="s">
        <v>426</v>
      </c>
      <c r="D11" s="161" t="s">
        <v>420</v>
      </c>
      <c r="E11" s="188" t="s">
        <v>50</v>
      </c>
      <c r="F11" s="171">
        <v>20</v>
      </c>
      <c r="G11" s="169">
        <v>20</v>
      </c>
      <c r="H11" s="169">
        <v>18</v>
      </c>
      <c r="I11" s="169">
        <v>20</v>
      </c>
      <c r="J11" s="183">
        <f t="shared" ref="J11:J25" si="1">+SUM(F11:I11)</f>
        <v>78</v>
      </c>
      <c r="K11" s="184"/>
      <c r="L11" s="185"/>
      <c r="M11" s="185"/>
      <c r="N11" s="185"/>
      <c r="O11" s="183">
        <f t="shared" ref="O11:O25" si="2">+SUM(K11:N11)</f>
        <v>0</v>
      </c>
      <c r="P11" s="184"/>
      <c r="Q11" s="185"/>
      <c r="R11" s="185"/>
      <c r="S11" s="185"/>
      <c r="T11" s="183">
        <f t="shared" ref="T11:T25" si="3">+SUM(P11:S11)</f>
        <v>0</v>
      </c>
      <c r="U11" s="184"/>
      <c r="V11" s="185"/>
      <c r="W11" s="185"/>
      <c r="X11" s="185"/>
      <c r="Y11" s="183">
        <f t="shared" ref="Y11:Y25" si="4">+SUM(U11:X11)</f>
        <v>0</v>
      </c>
      <c r="Z11" s="186"/>
      <c r="AA11" s="187"/>
      <c r="AB11" s="187"/>
      <c r="AC11" s="187"/>
      <c r="AD11" s="183">
        <f t="shared" ref="AD11:AD25" si="5">+SUM(Z11:AC11)</f>
        <v>0</v>
      </c>
      <c r="AE11" s="186"/>
      <c r="AF11" s="187"/>
      <c r="AG11" s="140"/>
      <c r="AH11" s="187"/>
      <c r="AI11" s="183">
        <f t="shared" ref="AI11:AI25" si="6">+SUM(AE11:AH11)</f>
        <v>0</v>
      </c>
      <c r="AJ11" s="186"/>
      <c r="AK11" s="187"/>
      <c r="AL11" s="187"/>
      <c r="AM11" s="187"/>
      <c r="AN11" s="183">
        <f t="shared" ref="AN11:AN25" si="7">+SUM(AJ11:AM11)</f>
        <v>0</v>
      </c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</row>
    <row r="12" spans="1:68" s="25" customFormat="1" ht="15" customHeight="1">
      <c r="A12" s="162">
        <v>2</v>
      </c>
      <c r="B12" s="181">
        <f t="shared" si="0"/>
        <v>76</v>
      </c>
      <c r="C12" s="161" t="s">
        <v>418</v>
      </c>
      <c r="D12" s="161" t="s">
        <v>429</v>
      </c>
      <c r="E12" s="188" t="s">
        <v>60</v>
      </c>
      <c r="F12" s="182">
        <v>16</v>
      </c>
      <c r="G12" s="178">
        <v>20</v>
      </c>
      <c r="H12" s="176">
        <v>20</v>
      </c>
      <c r="I12" s="176">
        <v>20</v>
      </c>
      <c r="J12" s="183">
        <f t="shared" si="1"/>
        <v>76</v>
      </c>
      <c r="K12" s="184"/>
      <c r="L12" s="185"/>
      <c r="M12" s="185"/>
      <c r="N12" s="185"/>
      <c r="O12" s="183">
        <f t="shared" si="2"/>
        <v>0</v>
      </c>
      <c r="P12" s="184"/>
      <c r="Q12" s="185"/>
      <c r="R12" s="185"/>
      <c r="S12" s="185"/>
      <c r="T12" s="183">
        <f t="shared" si="3"/>
        <v>0</v>
      </c>
      <c r="U12" s="184"/>
      <c r="V12" s="185"/>
      <c r="W12" s="185"/>
      <c r="X12" s="185"/>
      <c r="Y12" s="183">
        <f t="shared" si="4"/>
        <v>0</v>
      </c>
      <c r="Z12" s="186"/>
      <c r="AA12" s="187"/>
      <c r="AB12" s="187"/>
      <c r="AC12" s="187"/>
      <c r="AD12" s="183">
        <f t="shared" si="5"/>
        <v>0</v>
      </c>
      <c r="AE12" s="186"/>
      <c r="AF12" s="187"/>
      <c r="AG12" s="140"/>
      <c r="AH12" s="187"/>
      <c r="AI12" s="183">
        <f t="shared" si="6"/>
        <v>0</v>
      </c>
      <c r="AJ12" s="186"/>
      <c r="AK12" s="187"/>
      <c r="AL12" s="187"/>
      <c r="AM12" s="187"/>
      <c r="AN12" s="183">
        <f t="shared" si="7"/>
        <v>0</v>
      </c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</row>
    <row r="13" spans="1:68" s="25" customFormat="1" ht="15" customHeight="1">
      <c r="A13" s="162">
        <v>3</v>
      </c>
      <c r="B13" s="181">
        <f t="shared" si="0"/>
        <v>72</v>
      </c>
      <c r="C13" s="161" t="s">
        <v>173</v>
      </c>
      <c r="D13" s="161" t="s">
        <v>330</v>
      </c>
      <c r="E13" s="188" t="s">
        <v>133</v>
      </c>
      <c r="F13" s="182">
        <v>20</v>
      </c>
      <c r="G13" s="179">
        <v>18</v>
      </c>
      <c r="H13" s="176">
        <v>16</v>
      </c>
      <c r="I13" s="176">
        <v>18</v>
      </c>
      <c r="J13" s="183">
        <f t="shared" si="1"/>
        <v>72</v>
      </c>
      <c r="K13" s="184"/>
      <c r="L13" s="185"/>
      <c r="M13" s="185"/>
      <c r="N13" s="185"/>
      <c r="O13" s="183">
        <f t="shared" si="2"/>
        <v>0</v>
      </c>
      <c r="P13" s="184"/>
      <c r="Q13" s="185"/>
      <c r="R13" s="185"/>
      <c r="S13" s="185"/>
      <c r="T13" s="183">
        <f t="shared" si="3"/>
        <v>0</v>
      </c>
      <c r="U13" s="184"/>
      <c r="V13" s="185"/>
      <c r="W13" s="185"/>
      <c r="X13" s="185"/>
      <c r="Y13" s="183">
        <f t="shared" si="4"/>
        <v>0</v>
      </c>
      <c r="Z13" s="186"/>
      <c r="AA13" s="187"/>
      <c r="AB13" s="187"/>
      <c r="AC13" s="187"/>
      <c r="AD13" s="183">
        <f t="shared" si="5"/>
        <v>0</v>
      </c>
      <c r="AE13" s="186"/>
      <c r="AF13" s="187"/>
      <c r="AG13" s="140"/>
      <c r="AH13" s="187"/>
      <c r="AI13" s="183">
        <f t="shared" si="6"/>
        <v>0</v>
      </c>
      <c r="AJ13" s="186"/>
      <c r="AK13" s="187"/>
      <c r="AL13" s="187"/>
      <c r="AM13" s="187"/>
      <c r="AN13" s="183">
        <f t="shared" si="7"/>
        <v>0</v>
      </c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</row>
    <row r="14" spans="1:68" s="25" customFormat="1" ht="15" customHeight="1">
      <c r="A14" s="162">
        <v>4</v>
      </c>
      <c r="B14" s="181">
        <f t="shared" si="0"/>
        <v>66</v>
      </c>
      <c r="C14" s="161" t="s">
        <v>102</v>
      </c>
      <c r="D14" s="161" t="s">
        <v>266</v>
      </c>
      <c r="E14" s="188" t="s">
        <v>236</v>
      </c>
      <c r="F14" s="182">
        <v>14</v>
      </c>
      <c r="G14" s="179">
        <v>16</v>
      </c>
      <c r="H14" s="176">
        <v>20</v>
      </c>
      <c r="I14" s="176">
        <v>16</v>
      </c>
      <c r="J14" s="183">
        <f t="shared" si="1"/>
        <v>66</v>
      </c>
      <c r="K14" s="184"/>
      <c r="L14" s="185"/>
      <c r="M14" s="185"/>
      <c r="N14" s="185"/>
      <c r="O14" s="183">
        <f t="shared" si="2"/>
        <v>0</v>
      </c>
      <c r="P14" s="184"/>
      <c r="Q14" s="185"/>
      <c r="R14" s="185"/>
      <c r="S14" s="185"/>
      <c r="T14" s="183">
        <f t="shared" si="3"/>
        <v>0</v>
      </c>
      <c r="U14" s="184"/>
      <c r="V14" s="185"/>
      <c r="W14" s="185"/>
      <c r="X14" s="185"/>
      <c r="Y14" s="183">
        <f t="shared" si="4"/>
        <v>0</v>
      </c>
      <c r="Z14" s="186"/>
      <c r="AA14" s="187"/>
      <c r="AB14" s="187"/>
      <c r="AC14" s="187"/>
      <c r="AD14" s="183">
        <f t="shared" si="5"/>
        <v>0</v>
      </c>
      <c r="AE14" s="186"/>
      <c r="AF14" s="187"/>
      <c r="AG14" s="140"/>
      <c r="AH14" s="187"/>
      <c r="AI14" s="183">
        <f t="shared" si="6"/>
        <v>0</v>
      </c>
      <c r="AJ14" s="186"/>
      <c r="AK14" s="187"/>
      <c r="AL14" s="187"/>
      <c r="AM14" s="187"/>
      <c r="AN14" s="183">
        <f t="shared" si="7"/>
        <v>0</v>
      </c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</row>
    <row r="15" spans="1:68" s="25" customFormat="1" ht="15" customHeight="1">
      <c r="A15" s="162">
        <v>5</v>
      </c>
      <c r="B15" s="181">
        <f t="shared" si="0"/>
        <v>58</v>
      </c>
      <c r="C15" s="161" t="s">
        <v>329</v>
      </c>
      <c r="D15" s="161" t="s">
        <v>191</v>
      </c>
      <c r="E15" s="188" t="s">
        <v>61</v>
      </c>
      <c r="F15" s="182">
        <v>18</v>
      </c>
      <c r="G15" s="179">
        <v>20</v>
      </c>
      <c r="H15" s="176">
        <v>10</v>
      </c>
      <c r="I15" s="176">
        <v>10</v>
      </c>
      <c r="J15" s="183">
        <f t="shared" si="1"/>
        <v>58</v>
      </c>
      <c r="K15" s="184" t="s">
        <v>202</v>
      </c>
      <c r="L15" s="185"/>
      <c r="M15" s="185"/>
      <c r="N15" s="185"/>
      <c r="O15" s="183">
        <f t="shared" si="2"/>
        <v>0</v>
      </c>
      <c r="P15" s="184"/>
      <c r="Q15" s="185"/>
      <c r="R15" s="185"/>
      <c r="S15" s="185"/>
      <c r="T15" s="183">
        <f t="shared" si="3"/>
        <v>0</v>
      </c>
      <c r="U15" s="184"/>
      <c r="V15" s="185"/>
      <c r="W15" s="185"/>
      <c r="X15" s="185"/>
      <c r="Y15" s="183">
        <f t="shared" si="4"/>
        <v>0</v>
      </c>
      <c r="Z15" s="186"/>
      <c r="AA15" s="187"/>
      <c r="AB15" s="187"/>
      <c r="AC15" s="187"/>
      <c r="AD15" s="183">
        <f t="shared" si="5"/>
        <v>0</v>
      </c>
      <c r="AE15" s="186"/>
      <c r="AF15" s="187"/>
      <c r="AG15" s="140"/>
      <c r="AH15" s="187"/>
      <c r="AI15" s="183">
        <f t="shared" si="6"/>
        <v>0</v>
      </c>
      <c r="AJ15" s="186"/>
      <c r="AK15" s="187"/>
      <c r="AL15" s="187"/>
      <c r="AM15" s="187"/>
      <c r="AN15" s="183">
        <f t="shared" si="7"/>
        <v>0</v>
      </c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</row>
    <row r="16" spans="1:68" s="25" customFormat="1" ht="15" customHeight="1">
      <c r="A16" s="162">
        <v>6</v>
      </c>
      <c r="B16" s="181">
        <f t="shared" si="0"/>
        <v>51</v>
      </c>
      <c r="C16" s="161" t="s">
        <v>103</v>
      </c>
      <c r="D16" s="161" t="s">
        <v>266</v>
      </c>
      <c r="E16" s="188" t="s">
        <v>236</v>
      </c>
      <c r="F16" s="171">
        <v>16</v>
      </c>
      <c r="G16" s="179">
        <v>6</v>
      </c>
      <c r="H16" s="169">
        <v>9</v>
      </c>
      <c r="I16" s="169">
        <v>20</v>
      </c>
      <c r="J16" s="183">
        <f t="shared" si="1"/>
        <v>51</v>
      </c>
      <c r="K16" s="184"/>
      <c r="L16" s="185"/>
      <c r="M16" s="185"/>
      <c r="N16" s="185"/>
      <c r="O16" s="183">
        <f t="shared" si="2"/>
        <v>0</v>
      </c>
      <c r="P16" s="184"/>
      <c r="Q16" s="185"/>
      <c r="R16" s="185"/>
      <c r="S16" s="185"/>
      <c r="T16" s="183">
        <f t="shared" si="3"/>
        <v>0</v>
      </c>
      <c r="U16" s="184"/>
      <c r="V16" s="185"/>
      <c r="W16" s="185"/>
      <c r="X16" s="185"/>
      <c r="Y16" s="183">
        <f t="shared" si="4"/>
        <v>0</v>
      </c>
      <c r="Z16" s="186"/>
      <c r="AA16" s="187"/>
      <c r="AB16" s="187"/>
      <c r="AC16" s="187"/>
      <c r="AD16" s="183">
        <f t="shared" si="5"/>
        <v>0</v>
      </c>
      <c r="AE16" s="186"/>
      <c r="AF16" s="187"/>
      <c r="AG16" s="140"/>
      <c r="AH16" s="187"/>
      <c r="AI16" s="183">
        <f t="shared" si="6"/>
        <v>0</v>
      </c>
      <c r="AJ16" s="186"/>
      <c r="AK16" s="187"/>
      <c r="AL16" s="187"/>
      <c r="AM16" s="187"/>
      <c r="AN16" s="183">
        <f t="shared" si="7"/>
        <v>0</v>
      </c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</row>
    <row r="17" spans="1:68" s="25" customFormat="1" ht="15" customHeight="1">
      <c r="A17" s="162">
        <v>7</v>
      </c>
      <c r="B17" s="181">
        <f t="shared" si="0"/>
        <v>50</v>
      </c>
      <c r="C17" s="161" t="s">
        <v>430</v>
      </c>
      <c r="D17" s="161" t="s">
        <v>431</v>
      </c>
      <c r="E17" s="188" t="s">
        <v>236</v>
      </c>
      <c r="F17" s="182">
        <v>14</v>
      </c>
      <c r="G17" s="178">
        <v>12</v>
      </c>
      <c r="H17" s="176">
        <v>14</v>
      </c>
      <c r="I17" s="176">
        <v>10</v>
      </c>
      <c r="J17" s="183">
        <f t="shared" si="1"/>
        <v>50</v>
      </c>
      <c r="K17" s="184"/>
      <c r="L17" s="185"/>
      <c r="M17" s="185"/>
      <c r="N17" s="185"/>
      <c r="O17" s="183">
        <f t="shared" si="2"/>
        <v>0</v>
      </c>
      <c r="P17" s="184"/>
      <c r="Q17" s="185"/>
      <c r="R17" s="185"/>
      <c r="S17" s="185"/>
      <c r="T17" s="183">
        <f t="shared" si="3"/>
        <v>0</v>
      </c>
      <c r="U17" s="184"/>
      <c r="V17" s="185"/>
      <c r="W17" s="185"/>
      <c r="X17" s="185"/>
      <c r="Y17" s="183">
        <f t="shared" si="4"/>
        <v>0</v>
      </c>
      <c r="Z17" s="186"/>
      <c r="AA17" s="187"/>
      <c r="AB17" s="187"/>
      <c r="AC17" s="187"/>
      <c r="AD17" s="183">
        <f t="shared" si="5"/>
        <v>0</v>
      </c>
      <c r="AE17" s="186"/>
      <c r="AF17" s="187"/>
      <c r="AG17" s="140"/>
      <c r="AH17" s="187"/>
      <c r="AI17" s="183">
        <f t="shared" si="6"/>
        <v>0</v>
      </c>
      <c r="AJ17" s="186"/>
      <c r="AK17" s="187"/>
      <c r="AL17" s="187"/>
      <c r="AM17" s="187"/>
      <c r="AN17" s="183">
        <f t="shared" si="7"/>
        <v>0</v>
      </c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</row>
    <row r="18" spans="1:68" s="25" customFormat="1" ht="15" customHeight="1">
      <c r="A18" s="162">
        <v>8</v>
      </c>
      <c r="B18" s="181">
        <f t="shared" si="0"/>
        <v>39</v>
      </c>
      <c r="C18" s="161" t="s">
        <v>331</v>
      </c>
      <c r="D18" s="161" t="s">
        <v>205</v>
      </c>
      <c r="E18" s="188" t="s">
        <v>143</v>
      </c>
      <c r="F18" s="182">
        <v>10</v>
      </c>
      <c r="G18" s="179">
        <v>12</v>
      </c>
      <c r="H18" s="176">
        <v>5</v>
      </c>
      <c r="I18" s="176">
        <v>12</v>
      </c>
      <c r="J18" s="183">
        <f t="shared" si="1"/>
        <v>39</v>
      </c>
      <c r="K18" s="184"/>
      <c r="L18" s="185"/>
      <c r="M18" s="185"/>
      <c r="N18" s="185"/>
      <c r="O18" s="183">
        <f t="shared" si="2"/>
        <v>0</v>
      </c>
      <c r="P18" s="184"/>
      <c r="Q18" s="185"/>
      <c r="R18" s="185"/>
      <c r="S18" s="185"/>
      <c r="T18" s="183">
        <f t="shared" si="3"/>
        <v>0</v>
      </c>
      <c r="U18" s="184"/>
      <c r="V18" s="185"/>
      <c r="W18" s="185"/>
      <c r="X18" s="185"/>
      <c r="Y18" s="183">
        <f t="shared" si="4"/>
        <v>0</v>
      </c>
      <c r="Z18" s="186"/>
      <c r="AA18" s="187"/>
      <c r="AB18" s="187"/>
      <c r="AC18" s="187"/>
      <c r="AD18" s="183">
        <f t="shared" si="5"/>
        <v>0</v>
      </c>
      <c r="AE18" s="186"/>
      <c r="AF18" s="187"/>
      <c r="AG18" s="140"/>
      <c r="AH18" s="187"/>
      <c r="AI18" s="183">
        <f t="shared" si="6"/>
        <v>0</v>
      </c>
      <c r="AJ18" s="186"/>
      <c r="AK18" s="187"/>
      <c r="AL18" s="187"/>
      <c r="AM18" s="187"/>
      <c r="AN18" s="183">
        <f t="shared" si="7"/>
        <v>0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</row>
    <row r="19" spans="1:68" s="25" customFormat="1" ht="15" customHeight="1">
      <c r="A19" s="162">
        <v>9</v>
      </c>
      <c r="B19" s="181">
        <f t="shared" si="0"/>
        <v>32</v>
      </c>
      <c r="C19" s="161" t="s">
        <v>332</v>
      </c>
      <c r="D19" s="161" t="s">
        <v>296</v>
      </c>
      <c r="E19" s="188" t="s">
        <v>47</v>
      </c>
      <c r="F19" s="182">
        <v>6</v>
      </c>
      <c r="G19" s="179">
        <v>9</v>
      </c>
      <c r="H19" s="176">
        <v>8</v>
      </c>
      <c r="I19" s="176">
        <v>9</v>
      </c>
      <c r="J19" s="183">
        <f t="shared" si="1"/>
        <v>32</v>
      </c>
      <c r="K19" s="184"/>
      <c r="L19" s="185"/>
      <c r="M19" s="185"/>
      <c r="N19" s="185"/>
      <c r="O19" s="183">
        <f t="shared" si="2"/>
        <v>0</v>
      </c>
      <c r="P19" s="184"/>
      <c r="Q19" s="185"/>
      <c r="R19" s="185"/>
      <c r="S19" s="185"/>
      <c r="T19" s="183">
        <f t="shared" si="3"/>
        <v>0</v>
      </c>
      <c r="U19" s="184"/>
      <c r="V19" s="185"/>
      <c r="W19" s="185"/>
      <c r="X19" s="185"/>
      <c r="Y19" s="183">
        <f t="shared" si="4"/>
        <v>0</v>
      </c>
      <c r="Z19" s="186"/>
      <c r="AA19" s="187"/>
      <c r="AB19" s="187"/>
      <c r="AC19" s="187"/>
      <c r="AD19" s="183">
        <f t="shared" si="5"/>
        <v>0</v>
      </c>
      <c r="AE19" s="186"/>
      <c r="AF19" s="187"/>
      <c r="AG19" s="140"/>
      <c r="AH19" s="187"/>
      <c r="AI19" s="183">
        <f t="shared" si="6"/>
        <v>0</v>
      </c>
      <c r="AJ19" s="186"/>
      <c r="AK19" s="187"/>
      <c r="AL19" s="187"/>
      <c r="AM19" s="187"/>
      <c r="AN19" s="183">
        <f t="shared" si="7"/>
        <v>0</v>
      </c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</row>
    <row r="20" spans="1:68" s="25" customFormat="1" ht="15" customHeight="1">
      <c r="A20" s="162">
        <v>10</v>
      </c>
      <c r="B20" s="181">
        <f t="shared" si="0"/>
        <v>29</v>
      </c>
      <c r="C20" s="161" t="s">
        <v>99</v>
      </c>
      <c r="D20" s="161" t="s">
        <v>105</v>
      </c>
      <c r="E20" s="188" t="s">
        <v>58</v>
      </c>
      <c r="F20" s="171">
        <v>3</v>
      </c>
      <c r="G20" s="179">
        <v>8</v>
      </c>
      <c r="H20" s="169">
        <v>12</v>
      </c>
      <c r="I20" s="169">
        <v>6</v>
      </c>
      <c r="J20" s="183">
        <f t="shared" si="1"/>
        <v>29</v>
      </c>
      <c r="K20" s="184"/>
      <c r="L20" s="185"/>
      <c r="M20" s="185"/>
      <c r="N20" s="185"/>
      <c r="O20" s="183">
        <f t="shared" si="2"/>
        <v>0</v>
      </c>
      <c r="P20" s="184"/>
      <c r="Q20" s="185"/>
      <c r="R20" s="185"/>
      <c r="S20" s="185"/>
      <c r="T20" s="183">
        <f t="shared" si="3"/>
        <v>0</v>
      </c>
      <c r="U20" s="184"/>
      <c r="V20" s="185"/>
      <c r="W20" s="185"/>
      <c r="X20" s="185"/>
      <c r="Y20" s="183">
        <f t="shared" si="4"/>
        <v>0</v>
      </c>
      <c r="Z20" s="186"/>
      <c r="AA20" s="187"/>
      <c r="AB20" s="187"/>
      <c r="AC20" s="187"/>
      <c r="AD20" s="183">
        <f t="shared" si="5"/>
        <v>0</v>
      </c>
      <c r="AE20" s="186"/>
      <c r="AF20" s="187"/>
      <c r="AG20" s="140"/>
      <c r="AH20" s="187"/>
      <c r="AI20" s="183">
        <f t="shared" si="6"/>
        <v>0</v>
      </c>
      <c r="AJ20" s="186"/>
      <c r="AK20" s="187"/>
      <c r="AL20" s="187"/>
      <c r="AM20" s="187"/>
      <c r="AN20" s="183">
        <f t="shared" si="7"/>
        <v>0</v>
      </c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</row>
    <row r="21" spans="1:68" s="25" customFormat="1" ht="15" customHeight="1">
      <c r="A21" s="162">
        <v>11</v>
      </c>
      <c r="B21" s="181">
        <f t="shared" si="0"/>
        <v>12</v>
      </c>
      <c r="C21" s="161" t="s">
        <v>333</v>
      </c>
      <c r="D21" s="161" t="s">
        <v>296</v>
      </c>
      <c r="E21" s="188" t="s">
        <v>47</v>
      </c>
      <c r="F21" s="182"/>
      <c r="G21" s="179">
        <v>2</v>
      </c>
      <c r="H21" s="176">
        <v>6</v>
      </c>
      <c r="I21" s="176">
        <v>4</v>
      </c>
      <c r="J21" s="183">
        <f t="shared" si="1"/>
        <v>12</v>
      </c>
      <c r="K21" s="184"/>
      <c r="L21" s="185"/>
      <c r="M21" s="185"/>
      <c r="N21" s="185"/>
      <c r="O21" s="183">
        <f t="shared" si="2"/>
        <v>0</v>
      </c>
      <c r="P21" s="184"/>
      <c r="Q21" s="185"/>
      <c r="R21" s="185"/>
      <c r="S21" s="185"/>
      <c r="T21" s="183">
        <f t="shared" si="3"/>
        <v>0</v>
      </c>
      <c r="U21" s="184"/>
      <c r="V21" s="185"/>
      <c r="W21" s="185"/>
      <c r="X21" s="185"/>
      <c r="Y21" s="183">
        <f t="shared" si="4"/>
        <v>0</v>
      </c>
      <c r="Z21" s="186"/>
      <c r="AA21" s="187"/>
      <c r="AB21" s="187"/>
      <c r="AC21" s="187"/>
      <c r="AD21" s="183">
        <f t="shared" si="5"/>
        <v>0</v>
      </c>
      <c r="AE21" s="186"/>
      <c r="AF21" s="187"/>
      <c r="AG21" s="140"/>
      <c r="AH21" s="187"/>
      <c r="AI21" s="183">
        <f t="shared" si="6"/>
        <v>0</v>
      </c>
      <c r="AJ21" s="186"/>
      <c r="AK21" s="187"/>
      <c r="AL21" s="187"/>
      <c r="AM21" s="187"/>
      <c r="AN21" s="183">
        <f t="shared" si="7"/>
        <v>0</v>
      </c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</row>
    <row r="22" spans="1:68" s="25" customFormat="1" ht="15" customHeight="1">
      <c r="A22" s="162">
        <v>12</v>
      </c>
      <c r="B22" s="181">
        <f t="shared" si="0"/>
        <v>9</v>
      </c>
      <c r="C22" s="161" t="s">
        <v>358</v>
      </c>
      <c r="D22" s="161" t="s">
        <v>281</v>
      </c>
      <c r="E22" s="188" t="s">
        <v>236</v>
      </c>
      <c r="F22" s="182">
        <v>4</v>
      </c>
      <c r="G22" s="178"/>
      <c r="H22" s="176">
        <v>4</v>
      </c>
      <c r="I22" s="176">
        <v>1</v>
      </c>
      <c r="J22" s="183">
        <f t="shared" si="1"/>
        <v>9</v>
      </c>
      <c r="K22" s="184"/>
      <c r="L22" s="185"/>
      <c r="M22" s="185"/>
      <c r="N22" s="185"/>
      <c r="O22" s="183">
        <f t="shared" si="2"/>
        <v>0</v>
      </c>
      <c r="P22" s="184"/>
      <c r="Q22" s="185"/>
      <c r="R22" s="185"/>
      <c r="S22" s="185"/>
      <c r="T22" s="183">
        <f t="shared" si="3"/>
        <v>0</v>
      </c>
      <c r="U22" s="184"/>
      <c r="V22" s="185"/>
      <c r="W22" s="185"/>
      <c r="X22" s="185"/>
      <c r="Y22" s="183">
        <f t="shared" si="4"/>
        <v>0</v>
      </c>
      <c r="Z22" s="186"/>
      <c r="AA22" s="187"/>
      <c r="AB22" s="187"/>
      <c r="AC22" s="187"/>
      <c r="AD22" s="183">
        <f t="shared" si="5"/>
        <v>0</v>
      </c>
      <c r="AE22" s="186"/>
      <c r="AF22" s="187"/>
      <c r="AG22" s="140"/>
      <c r="AH22" s="187"/>
      <c r="AI22" s="183">
        <f t="shared" si="6"/>
        <v>0</v>
      </c>
      <c r="AJ22" s="186"/>
      <c r="AK22" s="187"/>
      <c r="AL22" s="187"/>
      <c r="AM22" s="187"/>
      <c r="AN22" s="183">
        <f t="shared" si="7"/>
        <v>0</v>
      </c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</row>
    <row r="23" spans="1:68" s="25" customFormat="1" ht="15" customHeight="1">
      <c r="A23" s="162">
        <v>13</v>
      </c>
      <c r="B23" s="181">
        <f t="shared" si="0"/>
        <v>7</v>
      </c>
      <c r="C23" s="161" t="s">
        <v>349</v>
      </c>
      <c r="D23" s="161" t="s">
        <v>350</v>
      </c>
      <c r="E23" s="188" t="s">
        <v>56</v>
      </c>
      <c r="F23" s="182">
        <v>7</v>
      </c>
      <c r="G23" s="178"/>
      <c r="H23" s="176"/>
      <c r="I23" s="176"/>
      <c r="J23" s="183">
        <f t="shared" si="1"/>
        <v>7</v>
      </c>
      <c r="K23" s="184"/>
      <c r="L23" s="185"/>
      <c r="M23" s="185"/>
      <c r="N23" s="185"/>
      <c r="O23" s="183">
        <f t="shared" si="2"/>
        <v>0</v>
      </c>
      <c r="P23" s="184"/>
      <c r="Q23" s="185"/>
      <c r="R23" s="185"/>
      <c r="S23" s="185"/>
      <c r="T23" s="183">
        <f t="shared" si="3"/>
        <v>0</v>
      </c>
      <c r="U23" s="184"/>
      <c r="V23" s="185"/>
      <c r="W23" s="185"/>
      <c r="X23" s="185"/>
      <c r="Y23" s="183">
        <f t="shared" si="4"/>
        <v>0</v>
      </c>
      <c r="Z23" s="186"/>
      <c r="AA23" s="187"/>
      <c r="AB23" s="187"/>
      <c r="AC23" s="187"/>
      <c r="AD23" s="183">
        <f t="shared" si="5"/>
        <v>0</v>
      </c>
      <c r="AE23" s="186"/>
      <c r="AF23" s="187"/>
      <c r="AG23" s="140"/>
      <c r="AH23" s="187"/>
      <c r="AI23" s="183">
        <f t="shared" si="6"/>
        <v>0</v>
      </c>
      <c r="AJ23" s="186"/>
      <c r="AK23" s="187"/>
      <c r="AL23" s="187"/>
      <c r="AM23" s="187"/>
      <c r="AN23" s="183">
        <f t="shared" si="7"/>
        <v>0</v>
      </c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</row>
    <row r="24" spans="1:68" s="25" customFormat="1" ht="15" customHeight="1">
      <c r="A24" s="162">
        <v>14</v>
      </c>
      <c r="B24" s="181">
        <f t="shared" si="0"/>
        <v>2</v>
      </c>
      <c r="C24" s="161" t="s">
        <v>359</v>
      </c>
      <c r="D24" s="161" t="s">
        <v>317</v>
      </c>
      <c r="E24" s="188" t="s">
        <v>53</v>
      </c>
      <c r="F24" s="182">
        <v>2</v>
      </c>
      <c r="G24" s="178"/>
      <c r="H24" s="176"/>
      <c r="I24" s="176"/>
      <c r="J24" s="183">
        <f t="shared" si="1"/>
        <v>2</v>
      </c>
      <c r="K24" s="184"/>
      <c r="L24" s="185"/>
      <c r="M24" s="185"/>
      <c r="N24" s="185"/>
      <c r="O24" s="183">
        <f t="shared" si="2"/>
        <v>0</v>
      </c>
      <c r="P24" s="184"/>
      <c r="Q24" s="185"/>
      <c r="R24" s="185"/>
      <c r="S24" s="185"/>
      <c r="T24" s="183">
        <f t="shared" si="3"/>
        <v>0</v>
      </c>
      <c r="U24" s="184"/>
      <c r="V24" s="185"/>
      <c r="W24" s="185"/>
      <c r="X24" s="185"/>
      <c r="Y24" s="183">
        <f t="shared" si="4"/>
        <v>0</v>
      </c>
      <c r="Z24" s="186"/>
      <c r="AA24" s="187"/>
      <c r="AB24" s="187"/>
      <c r="AC24" s="187"/>
      <c r="AD24" s="183">
        <f t="shared" si="5"/>
        <v>0</v>
      </c>
      <c r="AE24" s="186"/>
      <c r="AF24" s="187"/>
      <c r="AG24" s="140"/>
      <c r="AH24" s="187"/>
      <c r="AI24" s="183">
        <f t="shared" si="6"/>
        <v>0</v>
      </c>
      <c r="AJ24" s="186"/>
      <c r="AK24" s="187"/>
      <c r="AL24" s="187"/>
      <c r="AM24" s="187"/>
      <c r="AN24" s="183">
        <f t="shared" si="7"/>
        <v>0</v>
      </c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</row>
    <row r="25" spans="1:68" s="25" customFormat="1" ht="15" customHeight="1">
      <c r="A25" s="162">
        <v>15</v>
      </c>
      <c r="B25" s="181">
        <f t="shared" si="0"/>
        <v>1</v>
      </c>
      <c r="C25" s="161" t="s">
        <v>347</v>
      </c>
      <c r="D25" s="161" t="s">
        <v>168</v>
      </c>
      <c r="E25" s="188" t="s">
        <v>50</v>
      </c>
      <c r="F25" s="182">
        <v>1</v>
      </c>
      <c r="G25" s="178"/>
      <c r="H25" s="176"/>
      <c r="I25" s="176"/>
      <c r="J25" s="183">
        <f t="shared" si="1"/>
        <v>1</v>
      </c>
      <c r="K25" s="184"/>
      <c r="L25" s="185"/>
      <c r="M25" s="185"/>
      <c r="N25" s="185"/>
      <c r="O25" s="183">
        <f t="shared" si="2"/>
        <v>0</v>
      </c>
      <c r="P25" s="184"/>
      <c r="Q25" s="185"/>
      <c r="R25" s="185"/>
      <c r="S25" s="185"/>
      <c r="T25" s="183">
        <f t="shared" si="3"/>
        <v>0</v>
      </c>
      <c r="U25" s="184"/>
      <c r="V25" s="185"/>
      <c r="W25" s="185"/>
      <c r="X25" s="185"/>
      <c r="Y25" s="183">
        <f t="shared" si="4"/>
        <v>0</v>
      </c>
      <c r="Z25" s="186"/>
      <c r="AA25" s="187"/>
      <c r="AB25" s="187"/>
      <c r="AC25" s="187"/>
      <c r="AD25" s="183">
        <f t="shared" si="5"/>
        <v>0</v>
      </c>
      <c r="AE25" s="186"/>
      <c r="AF25" s="187"/>
      <c r="AG25" s="140"/>
      <c r="AH25" s="187"/>
      <c r="AI25" s="183">
        <f t="shared" si="6"/>
        <v>0</v>
      </c>
      <c r="AJ25" s="186"/>
      <c r="AK25" s="187"/>
      <c r="AL25" s="187"/>
      <c r="AM25" s="187"/>
      <c r="AN25" s="183">
        <f t="shared" si="7"/>
        <v>0</v>
      </c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</row>
    <row r="26" spans="1:68" s="96" customFormat="1">
      <c r="E26" s="117"/>
    </row>
    <row r="27" spans="1:68" s="96" customFormat="1">
      <c r="E27" s="117"/>
    </row>
    <row r="28" spans="1:68" s="96" customFormat="1">
      <c r="E28" s="117"/>
    </row>
    <row r="29" spans="1:68" s="96" customFormat="1">
      <c r="E29" s="117"/>
    </row>
    <row r="30" spans="1:68" s="96" customFormat="1">
      <c r="E30" s="117"/>
    </row>
    <row r="31" spans="1:68" s="96" customFormat="1">
      <c r="E31" s="117"/>
    </row>
    <row r="32" spans="1:68" s="96" customFormat="1">
      <c r="E32" s="117"/>
    </row>
    <row r="33" spans="5:5" s="96" customFormat="1">
      <c r="E33" s="117"/>
    </row>
    <row r="34" spans="5:5" s="96" customFormat="1">
      <c r="E34" s="117"/>
    </row>
    <row r="35" spans="5:5" s="96" customFormat="1">
      <c r="E35" s="117"/>
    </row>
    <row r="36" spans="5:5" s="96" customFormat="1">
      <c r="E36" s="117"/>
    </row>
    <row r="37" spans="5:5" s="96" customFormat="1">
      <c r="E37" s="117"/>
    </row>
    <row r="38" spans="5:5" s="96" customFormat="1">
      <c r="E38" s="117"/>
    </row>
    <row r="39" spans="5:5" s="96" customFormat="1">
      <c r="E39" s="117"/>
    </row>
    <row r="40" spans="5:5" s="96" customFormat="1">
      <c r="E40" s="117"/>
    </row>
    <row r="41" spans="5:5" s="96" customFormat="1">
      <c r="E41" s="117"/>
    </row>
    <row r="42" spans="5:5" s="96" customFormat="1">
      <c r="E42" s="117"/>
    </row>
    <row r="43" spans="5:5" s="96" customFormat="1">
      <c r="E43" s="117"/>
    </row>
    <row r="44" spans="5:5" s="96" customFormat="1">
      <c r="E44" s="117"/>
    </row>
    <row r="45" spans="5:5" s="96" customFormat="1">
      <c r="E45" s="117"/>
    </row>
    <row r="46" spans="5:5" s="96" customFormat="1">
      <c r="E46" s="117"/>
    </row>
    <row r="47" spans="5:5" s="96" customFormat="1">
      <c r="E47" s="117"/>
    </row>
    <row r="48" spans="5:5" s="96" customFormat="1">
      <c r="E48" s="117"/>
    </row>
    <row r="49" spans="5:5" s="96" customFormat="1">
      <c r="E49" s="117"/>
    </row>
    <row r="50" spans="5:5" s="96" customFormat="1">
      <c r="E50" s="117"/>
    </row>
    <row r="51" spans="5:5" s="96" customFormat="1">
      <c r="E51" s="117"/>
    </row>
    <row r="52" spans="5:5" s="96" customFormat="1">
      <c r="E52" s="117"/>
    </row>
    <row r="53" spans="5:5" s="96" customFormat="1">
      <c r="E53" s="117"/>
    </row>
    <row r="54" spans="5:5" s="96" customFormat="1">
      <c r="E54" s="117"/>
    </row>
    <row r="55" spans="5:5" s="96" customFormat="1">
      <c r="E55" s="117"/>
    </row>
    <row r="56" spans="5:5" s="96" customFormat="1">
      <c r="E56" s="117"/>
    </row>
    <row r="57" spans="5:5" s="96" customFormat="1">
      <c r="E57" s="117"/>
    </row>
    <row r="58" spans="5:5" s="96" customFormat="1">
      <c r="E58" s="117"/>
    </row>
    <row r="59" spans="5:5" s="96" customFormat="1">
      <c r="E59" s="117"/>
    </row>
    <row r="60" spans="5:5" s="96" customFormat="1">
      <c r="E60" s="117"/>
    </row>
    <row r="61" spans="5:5" s="96" customFormat="1">
      <c r="E61" s="117"/>
    </row>
    <row r="62" spans="5:5" s="96" customFormat="1">
      <c r="E62" s="117"/>
    </row>
    <row r="63" spans="5:5" s="96" customFormat="1">
      <c r="E63" s="117"/>
    </row>
    <row r="64" spans="5:5" s="96" customFormat="1">
      <c r="E64" s="117"/>
    </row>
    <row r="65" spans="5:5" s="96" customFormat="1">
      <c r="E65" s="117"/>
    </row>
    <row r="66" spans="5:5" s="96" customFormat="1">
      <c r="E66" s="117"/>
    </row>
    <row r="67" spans="5:5" s="96" customFormat="1">
      <c r="E67" s="117"/>
    </row>
    <row r="68" spans="5:5" s="96" customFormat="1">
      <c r="E68" s="117"/>
    </row>
    <row r="69" spans="5:5" s="96" customFormat="1">
      <c r="E69" s="117"/>
    </row>
    <row r="70" spans="5:5" s="96" customFormat="1">
      <c r="E70" s="117"/>
    </row>
    <row r="71" spans="5:5" s="96" customFormat="1">
      <c r="E71" s="117"/>
    </row>
    <row r="72" spans="5:5" s="96" customFormat="1">
      <c r="E72" s="117"/>
    </row>
    <row r="73" spans="5:5" s="96" customFormat="1">
      <c r="E73" s="117"/>
    </row>
    <row r="74" spans="5:5" s="96" customFormat="1">
      <c r="E74" s="117"/>
    </row>
    <row r="75" spans="5:5" s="96" customFormat="1">
      <c r="E75" s="117"/>
    </row>
    <row r="76" spans="5:5" s="96" customFormat="1">
      <c r="E76" s="117"/>
    </row>
    <row r="77" spans="5:5" s="96" customFormat="1">
      <c r="E77" s="117"/>
    </row>
    <row r="78" spans="5:5" s="96" customFormat="1">
      <c r="E78" s="117"/>
    </row>
    <row r="79" spans="5:5" s="96" customFormat="1">
      <c r="E79" s="117"/>
    </row>
    <row r="80" spans="5:5" s="96" customFormat="1">
      <c r="E80" s="117"/>
    </row>
    <row r="81" spans="5:5" s="96" customFormat="1">
      <c r="E81" s="117"/>
    </row>
    <row r="82" spans="5:5" s="96" customFormat="1">
      <c r="E82" s="117"/>
    </row>
    <row r="83" spans="5:5" s="96" customFormat="1">
      <c r="E83" s="117"/>
    </row>
    <row r="84" spans="5:5" s="96" customFormat="1">
      <c r="E84" s="117"/>
    </row>
    <row r="85" spans="5:5" s="96" customFormat="1">
      <c r="E85" s="117"/>
    </row>
    <row r="86" spans="5:5" s="96" customFormat="1">
      <c r="E86" s="117"/>
    </row>
    <row r="87" spans="5:5" s="96" customFormat="1">
      <c r="E87" s="117"/>
    </row>
    <row r="88" spans="5:5" s="96" customFormat="1">
      <c r="E88" s="117"/>
    </row>
    <row r="89" spans="5:5" s="96" customFormat="1">
      <c r="E89" s="117"/>
    </row>
    <row r="90" spans="5:5" s="96" customFormat="1">
      <c r="E90" s="117"/>
    </row>
    <row r="91" spans="5:5" s="96" customFormat="1">
      <c r="E91" s="117"/>
    </row>
    <row r="92" spans="5:5" s="96" customFormat="1">
      <c r="E92" s="117"/>
    </row>
    <row r="93" spans="5:5" s="96" customFormat="1">
      <c r="E93" s="117"/>
    </row>
    <row r="94" spans="5:5" s="96" customFormat="1">
      <c r="E94" s="117"/>
    </row>
    <row r="95" spans="5:5" s="96" customFormat="1">
      <c r="E95" s="117"/>
    </row>
    <row r="96" spans="5:5" s="96" customFormat="1">
      <c r="E96" s="117"/>
    </row>
    <row r="97" spans="5:5" s="96" customFormat="1">
      <c r="E97" s="117"/>
    </row>
    <row r="98" spans="5:5" s="96" customFormat="1">
      <c r="E98" s="117"/>
    </row>
    <row r="99" spans="5:5" s="96" customFormat="1">
      <c r="E99" s="117"/>
    </row>
    <row r="100" spans="5:5" s="96" customFormat="1">
      <c r="E100" s="117"/>
    </row>
    <row r="101" spans="5:5" s="96" customFormat="1">
      <c r="E101" s="117"/>
    </row>
    <row r="102" spans="5:5" s="96" customFormat="1">
      <c r="E102" s="117"/>
    </row>
    <row r="103" spans="5:5" s="96" customFormat="1">
      <c r="E103" s="117"/>
    </row>
    <row r="104" spans="5:5" s="96" customFormat="1">
      <c r="E104" s="117"/>
    </row>
    <row r="105" spans="5:5" s="96" customFormat="1">
      <c r="E105" s="117"/>
    </row>
  </sheetData>
  <sheetProtection algorithmName="SHA-512" hashValue="zD7mbdzebh9C11N0s1OxazEqxoDOjSZzwNrynGLkgaks+1F+dFCxum2bG14Ixtk71lQizRfTPW3h6V3Rd30qCQ==" saltValue="/zTVrjIjkNlJqLODmWZO/g==" spinCount="100000" sheet="1" selectLockedCells="1" selectUnlockedCells="1"/>
  <autoFilter ref="A10:BP10">
    <sortState ref="A11:BP43">
      <sortCondition descending="1" ref="B10"/>
    </sortState>
  </autoFilter>
  <sortState ref="B12:AO87">
    <sortCondition descending="1" ref="B11:B87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F8:I8"/>
    <mergeCell ref="K7:O7"/>
    <mergeCell ref="P7:T7"/>
    <mergeCell ref="F7:J7"/>
    <mergeCell ref="J8:J9"/>
    <mergeCell ref="U7:Y7"/>
    <mergeCell ref="AN8:AN9"/>
    <mergeCell ref="K8:N8"/>
    <mergeCell ref="O8:O9"/>
    <mergeCell ref="P8:S8"/>
    <mergeCell ref="T8:T9"/>
    <mergeCell ref="AI8:AI9"/>
    <mergeCell ref="A1:E2"/>
    <mergeCell ref="A7:E7"/>
    <mergeCell ref="AJ8:AM8"/>
    <mergeCell ref="U8:X8"/>
    <mergeCell ref="Y8:Y9"/>
    <mergeCell ref="Z8:AC8"/>
    <mergeCell ref="AD8:AD9"/>
    <mergeCell ref="AE8:AH8"/>
    <mergeCell ref="Z7:AD7"/>
    <mergeCell ref="AE7:AI7"/>
    <mergeCell ref="AJ7:AN7"/>
    <mergeCell ref="A8:A9"/>
    <mergeCell ref="B8:B9"/>
    <mergeCell ref="C8:C9"/>
    <mergeCell ref="D8:D9"/>
    <mergeCell ref="E8:E9"/>
  </mergeCells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MENU</vt:lpstr>
      <vt:lpstr>VEL GRUPO JUVENIL DAMAS</vt:lpstr>
      <vt:lpstr>VEL GRUPO JUVENIL VARONES</vt:lpstr>
      <vt:lpstr>VEL GRUPO MAYORES DAMAS</vt:lpstr>
      <vt:lpstr>VEL GRUPO MAYORES VARONES</vt:lpstr>
      <vt:lpstr>FONDO JUVENIL DAMAS</vt:lpstr>
      <vt:lpstr>FONDO JUVENIL VARONES</vt:lpstr>
      <vt:lpstr>FONDO MAYORES DAMAS</vt:lpstr>
      <vt:lpstr>FONDO MAYORES VARONES</vt:lpstr>
      <vt:lpstr>VEL GRUPO PREJUVENIL DAMAS</vt:lpstr>
      <vt:lpstr>VEL GRUPO PREJUVENIL VARONES</vt:lpstr>
      <vt:lpstr>FONDO PREJUVENIL DAMAS</vt:lpstr>
      <vt:lpstr>FONDO PREJUVENILVARONES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escalafon nacional</dc:title>
  <dc:creator>pedro nel giraldo</dc:creator>
  <cp:lastModifiedBy>Usuario de Windows</cp:lastModifiedBy>
  <cp:lastPrinted>2020-11-20T20:50:58Z</cp:lastPrinted>
  <dcterms:created xsi:type="dcterms:W3CDTF">2008-10-14T17:49:53Z</dcterms:created>
  <dcterms:modified xsi:type="dcterms:W3CDTF">2022-09-22T15:10:18Z</dcterms:modified>
</cp:coreProperties>
</file>